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emp\checkout\CMIAXIOMA\afad6b0ee312428da118138908233e02\"/>
    </mc:Choice>
  </mc:AlternateContent>
  <bookViews>
    <workbookView xWindow="0" yWindow="0" windowWidth="25200" windowHeight="11850" tabRatio="638"/>
  </bookViews>
  <sheets>
    <sheet name="baumdaten_wf_sööliwald_2021" sheetId="2" r:id="rId1"/>
    <sheet name="baumdaten_1999" sheetId="3" r:id="rId2"/>
    <sheet name="baumdaten_sööliwald_1999" sheetId="4" r:id="rId3"/>
  </sheets>
  <definedNames>
    <definedName name="_xlnm._FilterDatabase" localSheetId="2" hidden="1">baumdaten_sööliwald_1999!$A$1:$I$1</definedName>
    <definedName name="_xlnm._FilterDatabase" localSheetId="0" hidden="1">baumdaten_wf_sööliwald_2021!$A$1:$Q$157</definedName>
  </definedNames>
  <calcPr calcId="162913"/>
</workbook>
</file>

<file path=xl/calcChain.xml><?xml version="1.0" encoding="utf-8"?>
<calcChain xmlns="http://schemas.openxmlformats.org/spreadsheetml/2006/main">
  <c r="C25" i="3" l="1"/>
  <c r="E37" i="3" l="1"/>
  <c r="E38" i="3"/>
  <c r="E39" i="3"/>
  <c r="E40" i="3"/>
  <c r="E36" i="3"/>
  <c r="D40" i="3"/>
  <c r="D39" i="3"/>
  <c r="D38" i="3"/>
  <c r="D37" i="3"/>
  <c r="D36" i="3"/>
  <c r="E6" i="3"/>
  <c r="E7" i="3" l="1"/>
  <c r="F7" i="3" l="1"/>
  <c r="C29" i="3" l="1"/>
  <c r="F26" i="3" l="1"/>
  <c r="F25" i="3"/>
  <c r="E26" i="3"/>
  <c r="E25" i="3"/>
  <c r="D26" i="3"/>
  <c r="D25" i="3"/>
  <c r="C26" i="3"/>
  <c r="Z7" i="3"/>
  <c r="Z8" i="3"/>
  <c r="Z9" i="3"/>
  <c r="Z10" i="3"/>
  <c r="Z11" i="3"/>
  <c r="Z12" i="3"/>
  <c r="Z6" i="3"/>
  <c r="Z22" i="3" s="1"/>
  <c r="Y7" i="3"/>
  <c r="Y8" i="3"/>
  <c r="Y9" i="3"/>
  <c r="Y10" i="3"/>
  <c r="Y11" i="3"/>
  <c r="Y12" i="3"/>
  <c r="Y6" i="3"/>
  <c r="X7" i="3"/>
  <c r="X8" i="3"/>
  <c r="X9" i="3"/>
  <c r="X10" i="3"/>
  <c r="X11" i="3"/>
  <c r="X12" i="3"/>
  <c r="X6" i="3"/>
  <c r="W7" i="3"/>
  <c r="W8" i="3"/>
  <c r="W10" i="3"/>
  <c r="W12" i="3"/>
  <c r="W6" i="3"/>
  <c r="T7" i="3"/>
  <c r="T8" i="3"/>
  <c r="T9" i="3"/>
  <c r="T6" i="3"/>
  <c r="R7" i="3"/>
  <c r="R9" i="3"/>
  <c r="R6" i="3"/>
  <c r="Q7" i="3"/>
  <c r="Q9" i="3"/>
  <c r="Q6" i="3"/>
  <c r="P22" i="3"/>
  <c r="S22" i="3"/>
  <c r="U22" i="3"/>
  <c r="V22" i="3"/>
  <c r="W22" i="3"/>
  <c r="M7" i="3"/>
  <c r="M8" i="3"/>
  <c r="M9" i="3"/>
  <c r="M10" i="3"/>
  <c r="M11" i="3"/>
  <c r="M12" i="3"/>
  <c r="M13" i="3"/>
  <c r="M14" i="3"/>
  <c r="M15" i="3"/>
  <c r="M16" i="3"/>
  <c r="M17" i="3"/>
  <c r="M18" i="3"/>
  <c r="M6" i="3"/>
  <c r="L7" i="3"/>
  <c r="L8" i="3"/>
  <c r="L9" i="3"/>
  <c r="N9" i="3" s="1"/>
  <c r="L10" i="3"/>
  <c r="N10" i="3" s="1"/>
  <c r="L11" i="3"/>
  <c r="L12" i="3"/>
  <c r="L13" i="3"/>
  <c r="L14" i="3"/>
  <c r="L15" i="3"/>
  <c r="L16" i="3"/>
  <c r="N16" i="3" s="1"/>
  <c r="L17" i="3"/>
  <c r="N17" i="3" s="1"/>
  <c r="L18" i="3"/>
  <c r="N18" i="3" s="1"/>
  <c r="L6" i="3"/>
  <c r="N6" i="3" s="1"/>
  <c r="K7" i="3"/>
  <c r="K8" i="3"/>
  <c r="K9" i="3"/>
  <c r="K10" i="3"/>
  <c r="K11" i="3"/>
  <c r="K12" i="3"/>
  <c r="K13" i="3"/>
  <c r="K14" i="3"/>
  <c r="K15" i="3"/>
  <c r="K16" i="3"/>
  <c r="K17" i="3"/>
  <c r="K18" i="3"/>
  <c r="K6" i="3"/>
  <c r="O22" i="3"/>
  <c r="J22" i="3"/>
  <c r="I22" i="3"/>
  <c r="G7" i="3"/>
  <c r="G8" i="3"/>
  <c r="G9" i="3"/>
  <c r="G10" i="3"/>
  <c r="G11" i="3"/>
  <c r="G12" i="3"/>
  <c r="G13" i="3"/>
  <c r="G14" i="3"/>
  <c r="G15" i="3"/>
  <c r="G16" i="3"/>
  <c r="G17" i="3"/>
  <c r="G6" i="3"/>
  <c r="F6" i="3"/>
  <c r="F8" i="3"/>
  <c r="F9" i="3"/>
  <c r="F10" i="3"/>
  <c r="H10" i="3" s="1"/>
  <c r="F11" i="3"/>
  <c r="H11" i="3" s="1"/>
  <c r="F12" i="3"/>
  <c r="H12" i="3" s="1"/>
  <c r="F13" i="3"/>
  <c r="H13" i="3" s="1"/>
  <c r="F14" i="3"/>
  <c r="F15" i="3"/>
  <c r="F16" i="3"/>
  <c r="H16" i="3" s="1"/>
  <c r="F17" i="3"/>
  <c r="D22" i="3"/>
  <c r="C22" i="3"/>
  <c r="E8" i="3"/>
  <c r="E9" i="3"/>
  <c r="E10" i="3"/>
  <c r="E11" i="3"/>
  <c r="E12" i="3"/>
  <c r="E13" i="3"/>
  <c r="E14" i="3"/>
  <c r="E15" i="3"/>
  <c r="E16" i="3"/>
  <c r="E17" i="3"/>
  <c r="Y22" i="3" l="1"/>
  <c r="X22" i="3"/>
  <c r="T22" i="3"/>
  <c r="R22" i="3"/>
  <c r="Q22" i="3"/>
  <c r="N12" i="3"/>
  <c r="N11" i="3"/>
  <c r="N14" i="3"/>
  <c r="H14" i="3"/>
  <c r="N13" i="3"/>
  <c r="H17" i="3"/>
  <c r="H9" i="3"/>
  <c r="N8" i="3"/>
  <c r="E22" i="3"/>
  <c r="F22" i="3"/>
  <c r="H15" i="3"/>
  <c r="H7" i="3"/>
  <c r="N15" i="3"/>
  <c r="N7" i="3"/>
  <c r="H6" i="3"/>
  <c r="H8" i="3"/>
  <c r="G22" i="3"/>
  <c r="M22" i="3"/>
  <c r="L22" i="3"/>
  <c r="K22" i="3"/>
  <c r="F29" i="3" l="1"/>
  <c r="H22" i="3"/>
  <c r="N22" i="3"/>
</calcChain>
</file>

<file path=xl/sharedStrings.xml><?xml version="1.0" encoding="utf-8"?>
<sst xmlns="http://schemas.openxmlformats.org/spreadsheetml/2006/main" count="731" uniqueCount="43">
  <si>
    <t>Bu</t>
  </si>
  <si>
    <t>Fi</t>
  </si>
  <si>
    <t>nummer</t>
  </si>
  <si>
    <t>baumart</t>
  </si>
  <si>
    <t>y-koord</t>
  </si>
  <si>
    <t>biowert</t>
  </si>
  <si>
    <t>bemerkung</t>
  </si>
  <si>
    <t>Dürrständer</t>
  </si>
  <si>
    <t>bdh</t>
  </si>
  <si>
    <t>bhd_stufe</t>
  </si>
  <si>
    <t>x_koord</t>
  </si>
  <si>
    <t>x</t>
  </si>
  <si>
    <t>y</t>
  </si>
  <si>
    <t>tarif_tfm</t>
  </si>
  <si>
    <t>Aushieb</t>
  </si>
  <si>
    <t>tot_1</t>
  </si>
  <si>
    <t>Nachrücker</t>
  </si>
  <si>
    <t>Ta</t>
  </si>
  <si>
    <t>Bah</t>
  </si>
  <si>
    <t>Samenbaum</t>
  </si>
  <si>
    <t>zukünftiger Biotopbaum</t>
  </si>
  <si>
    <t>tarif_m</t>
  </si>
  <si>
    <t>Stehende Nutzungskontrolle und Aushieb, 18. August 1999</t>
  </si>
  <si>
    <t>übriges Lbh</t>
  </si>
  <si>
    <t>Anzahl</t>
  </si>
  <si>
    <t>bleibend</t>
  </si>
  <si>
    <t>Tfm</t>
  </si>
  <si>
    <t>Total</t>
  </si>
  <si>
    <t>-</t>
  </si>
  <si>
    <t>genutzt</t>
  </si>
  <si>
    <t>%</t>
  </si>
  <si>
    <t>Nach Nutzung</t>
  </si>
  <si>
    <t>Zuwachs/J</t>
  </si>
  <si>
    <t>baumart_code</t>
  </si>
  <si>
    <t>abk_fr</t>
  </si>
  <si>
    <t>ER</t>
  </si>
  <si>
    <t>EP</t>
  </si>
  <si>
    <t>SA</t>
  </si>
  <si>
    <t>HE</t>
  </si>
  <si>
    <t>Bi</t>
  </si>
  <si>
    <t>BO</t>
  </si>
  <si>
    <t>Aushieb 99</t>
  </si>
  <si>
    <t>Fichte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</si>
</sst>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8">
    <xf numFmtId="0" fontId="0" fillId="0" borderId="0" xfId="0"/>
    <xf numFmtId="0" fontId="0" fillId="0" borderId="10" xfId="0" applyBorder="1"/>
    <xf numFmtId="0" fontId="0" fillId="0" borderId="10" xfId="0" applyFill="1" applyBorder="1"/>
    <xf numFmtId="14" fontId="0" fillId="0" borderId="10" xfId="0" applyNumberFormat="1" applyFill="1" applyBorder="1"/>
    <xf numFmtId="0" fontId="16" fillId="0" borderId="0" xfId="0" applyFont="1"/>
    <xf numFmtId="0" fontId="0" fillId="0" borderId="0" xfId="0" applyAlignment="1">
      <alignment horizontal="right"/>
    </xf>
    <xf numFmtId="0" fontId="16" fillId="33" borderId="0" xfId="0" applyFont="1" applyFill="1" applyAlignment="1">
      <alignment horizontal="right"/>
    </xf>
    <xf numFmtId="0" fontId="16" fillId="33" borderId="10" xfId="0" applyFont="1" applyFill="1" applyBorder="1"/>
    <xf numFmtId="0" fontId="0" fillId="36" borderId="10" xfId="0" applyFill="1" applyBorder="1"/>
    <xf numFmtId="0" fontId="0" fillId="36" borderId="11" xfId="0" applyFill="1" applyBorder="1"/>
    <xf numFmtId="0" fontId="16" fillId="0" borderId="10" xfId="0" applyFont="1" applyFill="1" applyBorder="1"/>
    <xf numFmtId="0" fontId="16" fillId="0" borderId="11" xfId="0" applyFont="1" applyFill="1" applyBorder="1"/>
    <xf numFmtId="165" fontId="0" fillId="0" borderId="10" xfId="0" applyNumberFormat="1" applyBorder="1"/>
    <xf numFmtId="165" fontId="16" fillId="33" borderId="10" xfId="0" applyNumberFormat="1" applyFont="1" applyFill="1" applyBorder="1"/>
    <xf numFmtId="0" fontId="16" fillId="39" borderId="10" xfId="0" applyFont="1" applyFill="1" applyBorder="1"/>
    <xf numFmtId="0" fontId="16" fillId="39" borderId="0" xfId="0" applyFont="1" applyFill="1"/>
    <xf numFmtId="164" fontId="0" fillId="0" borderId="0" xfId="0" applyNumberFormat="1" applyAlignment="1">
      <alignment horizontal="right"/>
    </xf>
    <xf numFmtId="0" fontId="0" fillId="0" borderId="0" xfId="0" applyFont="1" applyFill="1"/>
    <xf numFmtId="0" fontId="16" fillId="39" borderId="0" xfId="0" applyFont="1" applyFill="1" applyAlignment="1">
      <alignment horizontal="right"/>
    </xf>
    <xf numFmtId="0" fontId="0" fillId="39" borderId="0" xfId="0" applyFill="1"/>
    <xf numFmtId="0" fontId="0" fillId="37" borderId="0" xfId="0" applyFill="1"/>
    <xf numFmtId="0" fontId="16" fillId="37" borderId="0" xfId="0" applyFont="1" applyFill="1"/>
    <xf numFmtId="165" fontId="0" fillId="37" borderId="0" xfId="0" applyNumberFormat="1" applyFill="1"/>
    <xf numFmtId="0" fontId="0" fillId="39" borderId="10" xfId="0" applyFill="1" applyBorder="1"/>
    <xf numFmtId="0" fontId="0" fillId="0" borderId="16" xfId="0" applyFill="1" applyBorder="1"/>
    <xf numFmtId="0" fontId="16" fillId="33" borderId="0" xfId="0" applyFont="1" applyFill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6" fillId="38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16" fillId="36" borderId="10" xfId="0" applyFont="1" applyFill="1" applyBorder="1" applyAlignment="1">
      <alignment horizontal="center"/>
    </xf>
    <xf numFmtId="0" fontId="16" fillId="35" borderId="10" xfId="0" applyFont="1" applyFill="1" applyBorder="1" applyAlignment="1">
      <alignment horizontal="center"/>
    </xf>
    <xf numFmtId="0" fontId="16" fillId="34" borderId="10" xfId="0" applyFont="1" applyFill="1" applyBorder="1" applyAlignment="1">
      <alignment horizontal="center"/>
    </xf>
    <xf numFmtId="0" fontId="16" fillId="40" borderId="10" xfId="0" applyFont="1" applyFill="1" applyBorder="1"/>
    <xf numFmtId="0" fontId="16" fillId="40" borderId="11" xfId="0" applyFont="1" applyFill="1" applyBorder="1"/>
    <xf numFmtId="0" fontId="0" fillId="40" borderId="10" xfId="0" applyFill="1" applyBorder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7"/>
  <sheetViews>
    <sheetView tabSelected="1" zoomScale="110" zoomScaleNormal="110" workbookViewId="0">
      <pane ySplit="1" topLeftCell="A2" activePane="bottomLeft" state="frozen"/>
      <selection pane="bottomLeft" activeCell="G97" sqref="G2:G97"/>
    </sheetView>
  </sheetViews>
  <sheetFormatPr baseColWidth="10" defaultRowHeight="15" x14ac:dyDescent="0.25"/>
  <cols>
    <col min="1" max="1" width="12.140625" bestFit="1" customWidth="1"/>
    <col min="2" max="2" width="12.140625" customWidth="1"/>
    <col min="3" max="3" width="12.28515625" bestFit="1" customWidth="1"/>
    <col min="4" max="4" width="12.28515625" customWidth="1"/>
    <col min="5" max="5" width="7.85546875" bestFit="1" customWidth="1"/>
    <col min="6" max="6" width="13.7109375" customWidth="1"/>
    <col min="7" max="7" width="11.7109375" customWidth="1"/>
    <col min="8" max="8" width="8.85546875" bestFit="1" customWidth="1"/>
    <col min="9" max="9" width="11.5703125" bestFit="1" customWidth="1"/>
    <col min="10" max="10" width="78.5703125" bestFit="1" customWidth="1"/>
    <col min="11" max="11" width="12.140625" bestFit="1" customWidth="1"/>
    <col min="12" max="12" width="11.7109375" bestFit="1" customWidth="1"/>
    <col min="13" max="13" width="11.5703125" bestFit="1" customWidth="1"/>
    <col min="14" max="14" width="13.85546875" bestFit="1" customWidth="1"/>
    <col min="15" max="15" width="12.42578125" bestFit="1" customWidth="1"/>
    <col min="16" max="16" width="9.28515625" bestFit="1" customWidth="1"/>
    <col min="17" max="17" width="10.28515625" bestFit="1" customWidth="1"/>
  </cols>
  <sheetData>
    <row r="1" spans="1:17" x14ac:dyDescent="0.25">
      <c r="A1" s="1" t="s">
        <v>2</v>
      </c>
      <c r="B1" s="1" t="s">
        <v>34</v>
      </c>
      <c r="C1" s="1" t="s">
        <v>3</v>
      </c>
      <c r="D1" s="1" t="s">
        <v>33</v>
      </c>
      <c r="E1" s="1" t="s">
        <v>8</v>
      </c>
      <c r="F1" s="1" t="s">
        <v>9</v>
      </c>
      <c r="G1" s="1" t="s">
        <v>21</v>
      </c>
      <c r="H1" s="3" t="s">
        <v>15</v>
      </c>
      <c r="I1" s="3" t="s">
        <v>5</v>
      </c>
      <c r="J1" s="3" t="s">
        <v>6</v>
      </c>
      <c r="K1" s="3" t="s">
        <v>14</v>
      </c>
      <c r="L1" s="1" t="s">
        <v>4</v>
      </c>
      <c r="M1" s="1" t="s">
        <v>10</v>
      </c>
      <c r="N1" s="3" t="s">
        <v>9</v>
      </c>
      <c r="O1" s="3" t="s">
        <v>13</v>
      </c>
      <c r="P1" s="3" t="s">
        <v>11</v>
      </c>
      <c r="Q1" s="3" t="s">
        <v>12</v>
      </c>
    </row>
    <row r="2" spans="1:17" x14ac:dyDescent="0.25">
      <c r="A2" s="1">
        <v>1</v>
      </c>
      <c r="B2" s="1" t="s">
        <v>38</v>
      </c>
      <c r="C2" s="2" t="s">
        <v>0</v>
      </c>
      <c r="D2" s="2">
        <v>3</v>
      </c>
      <c r="E2" s="2">
        <v>22</v>
      </c>
      <c r="F2" s="2">
        <v>2</v>
      </c>
      <c r="G2" s="2">
        <v>0.3</v>
      </c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5">
      <c r="A3" s="1">
        <v>2</v>
      </c>
      <c r="B3" s="1" t="s">
        <v>38</v>
      </c>
      <c r="C3" s="2" t="s">
        <v>0</v>
      </c>
      <c r="D3" s="2">
        <v>3</v>
      </c>
      <c r="E3" s="2">
        <v>12</v>
      </c>
      <c r="F3" s="2">
        <v>0</v>
      </c>
      <c r="G3" s="2">
        <v>0.1</v>
      </c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5">
      <c r="A4" s="1">
        <v>3</v>
      </c>
      <c r="B4" s="1" t="s">
        <v>38</v>
      </c>
      <c r="C4" s="2" t="s">
        <v>0</v>
      </c>
      <c r="D4" s="2">
        <v>3</v>
      </c>
      <c r="E4" s="2">
        <v>22</v>
      </c>
      <c r="F4" s="2">
        <v>2</v>
      </c>
      <c r="G4" s="2">
        <v>0.3</v>
      </c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25">
      <c r="A5" s="1">
        <v>4</v>
      </c>
      <c r="B5" s="1" t="s">
        <v>38</v>
      </c>
      <c r="C5" s="2" t="s">
        <v>0</v>
      </c>
      <c r="D5" s="2">
        <v>3</v>
      </c>
      <c r="E5" s="2">
        <v>25</v>
      </c>
      <c r="F5" s="2">
        <v>3</v>
      </c>
      <c r="G5" s="2">
        <v>0.5</v>
      </c>
      <c r="H5" s="2"/>
      <c r="I5" s="2"/>
      <c r="J5" s="2" t="s">
        <v>16</v>
      </c>
      <c r="K5" s="2"/>
      <c r="L5" s="2"/>
      <c r="M5" s="2"/>
      <c r="N5" s="2"/>
      <c r="O5" s="2"/>
      <c r="P5" s="2"/>
      <c r="Q5" s="2"/>
    </row>
    <row r="6" spans="1:17" x14ac:dyDescent="0.25">
      <c r="A6" s="1">
        <v>5</v>
      </c>
      <c r="B6" s="1" t="s">
        <v>38</v>
      </c>
      <c r="C6" s="2" t="s">
        <v>0</v>
      </c>
      <c r="D6" s="2">
        <v>3</v>
      </c>
      <c r="E6" s="2">
        <v>22</v>
      </c>
      <c r="F6" s="2">
        <v>2</v>
      </c>
      <c r="G6" s="2">
        <v>0.3</v>
      </c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x14ac:dyDescent="0.25">
      <c r="A7" s="1">
        <v>6</v>
      </c>
      <c r="B7" s="1" t="s">
        <v>38</v>
      </c>
      <c r="C7" s="2" t="s">
        <v>0</v>
      </c>
      <c r="D7" s="2">
        <v>3</v>
      </c>
      <c r="E7" s="2">
        <v>12</v>
      </c>
      <c r="F7" s="2">
        <v>0</v>
      </c>
      <c r="G7" s="2">
        <v>0.1</v>
      </c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x14ac:dyDescent="0.25">
      <c r="A8" s="1">
        <v>7</v>
      </c>
      <c r="B8" s="1" t="s">
        <v>36</v>
      </c>
      <c r="C8" s="2" t="s">
        <v>1</v>
      </c>
      <c r="D8" s="2">
        <v>1</v>
      </c>
      <c r="E8" s="2">
        <v>53</v>
      </c>
      <c r="F8" s="2">
        <v>10</v>
      </c>
      <c r="G8" s="2">
        <v>2.6</v>
      </c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x14ac:dyDescent="0.25">
      <c r="A9" s="1">
        <v>8</v>
      </c>
      <c r="B9" s="1" t="s">
        <v>36</v>
      </c>
      <c r="C9" s="2" t="s">
        <v>1</v>
      </c>
      <c r="D9" s="2">
        <v>1</v>
      </c>
      <c r="E9" s="2">
        <v>42</v>
      </c>
      <c r="F9" s="2">
        <v>7</v>
      </c>
      <c r="G9" s="2">
        <v>1.5</v>
      </c>
      <c r="H9" s="2">
        <v>1</v>
      </c>
      <c r="I9" s="2"/>
      <c r="J9" s="2" t="s">
        <v>7</v>
      </c>
      <c r="K9" s="2"/>
      <c r="L9" s="2"/>
      <c r="M9" s="2"/>
      <c r="N9" s="2"/>
      <c r="O9" s="2"/>
      <c r="P9" s="2"/>
      <c r="Q9" s="2"/>
    </row>
    <row r="10" spans="1:17" x14ac:dyDescent="0.25">
      <c r="A10" s="1">
        <v>9</v>
      </c>
      <c r="B10" s="1" t="s">
        <v>36</v>
      </c>
      <c r="C10" s="2" t="s">
        <v>1</v>
      </c>
      <c r="D10" s="2">
        <v>1</v>
      </c>
      <c r="E10" s="2">
        <v>73</v>
      </c>
      <c r="F10" s="2">
        <v>15</v>
      </c>
      <c r="G10" s="2">
        <v>4.9000000000000004</v>
      </c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x14ac:dyDescent="0.25">
      <c r="A11" s="1">
        <v>10</v>
      </c>
      <c r="B11" s="1" t="s">
        <v>36</v>
      </c>
      <c r="C11" s="2" t="s">
        <v>1</v>
      </c>
      <c r="D11" s="2">
        <v>1</v>
      </c>
      <c r="E11" s="2">
        <v>62</v>
      </c>
      <c r="F11" s="2">
        <v>12</v>
      </c>
      <c r="G11" s="2">
        <v>3.4</v>
      </c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x14ac:dyDescent="0.25">
      <c r="A12" s="1">
        <v>11</v>
      </c>
      <c r="B12" s="1" t="s">
        <v>37</v>
      </c>
      <c r="C12" s="2" t="s">
        <v>17</v>
      </c>
      <c r="D12" s="2">
        <v>2</v>
      </c>
      <c r="E12" s="2">
        <v>52</v>
      </c>
      <c r="F12" s="2">
        <v>9</v>
      </c>
      <c r="G12" s="2">
        <v>2.2000000000000002</v>
      </c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x14ac:dyDescent="0.25">
      <c r="A13" s="1">
        <v>12</v>
      </c>
      <c r="B13" s="1" t="s">
        <v>37</v>
      </c>
      <c r="C13" s="2" t="s">
        <v>17</v>
      </c>
      <c r="D13" s="2">
        <v>2</v>
      </c>
      <c r="E13" s="2">
        <v>28</v>
      </c>
      <c r="F13" s="2">
        <v>3</v>
      </c>
      <c r="G13" s="2">
        <v>0.5</v>
      </c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x14ac:dyDescent="0.25">
      <c r="A14" s="1">
        <v>13</v>
      </c>
      <c r="B14" s="1" t="s">
        <v>38</v>
      </c>
      <c r="C14" s="2" t="s">
        <v>0</v>
      </c>
      <c r="D14" s="2">
        <v>3</v>
      </c>
      <c r="E14" s="2">
        <v>32</v>
      </c>
      <c r="F14" s="2">
        <v>4</v>
      </c>
      <c r="G14" s="2">
        <v>0.7</v>
      </c>
      <c r="H14" s="2"/>
      <c r="I14" s="2"/>
      <c r="J14" s="2" t="s">
        <v>16</v>
      </c>
      <c r="K14" s="2"/>
      <c r="L14" s="2"/>
      <c r="M14" s="2"/>
      <c r="N14" s="2"/>
      <c r="O14" s="2"/>
      <c r="P14" s="2"/>
      <c r="Q14" s="2"/>
    </row>
    <row r="15" spans="1:17" x14ac:dyDescent="0.25">
      <c r="A15" s="1">
        <v>14</v>
      </c>
      <c r="B15" s="1" t="s">
        <v>35</v>
      </c>
      <c r="C15" s="2" t="s">
        <v>18</v>
      </c>
      <c r="D15" s="2">
        <v>4</v>
      </c>
      <c r="E15" s="2">
        <v>51</v>
      </c>
      <c r="F15" s="2">
        <v>9</v>
      </c>
      <c r="G15" s="2">
        <v>2.2000000000000002</v>
      </c>
      <c r="H15" s="2"/>
      <c r="I15" s="2"/>
      <c r="J15" s="2" t="s">
        <v>19</v>
      </c>
      <c r="K15" s="2"/>
      <c r="L15" s="2"/>
      <c r="M15" s="2"/>
      <c r="N15" s="2"/>
      <c r="O15" s="2"/>
      <c r="P15" s="2"/>
      <c r="Q15" s="2"/>
    </row>
    <row r="16" spans="1:17" x14ac:dyDescent="0.25">
      <c r="A16" s="1">
        <v>15</v>
      </c>
      <c r="B16" s="1" t="s">
        <v>37</v>
      </c>
      <c r="C16" s="2" t="s">
        <v>17</v>
      </c>
      <c r="D16" s="2">
        <v>2</v>
      </c>
      <c r="E16" s="2">
        <v>80</v>
      </c>
      <c r="F16" s="2">
        <v>16</v>
      </c>
      <c r="G16" s="2">
        <v>5.4</v>
      </c>
      <c r="H16" s="2"/>
      <c r="I16" s="2"/>
      <c r="J16" s="2" t="s">
        <v>20</v>
      </c>
      <c r="K16" s="2"/>
      <c r="L16" s="2"/>
      <c r="M16" s="2"/>
      <c r="N16" s="2"/>
      <c r="O16" s="2"/>
      <c r="P16" s="2"/>
      <c r="Q16" s="2"/>
    </row>
    <row r="17" spans="1:17" x14ac:dyDescent="0.25">
      <c r="A17" s="1">
        <v>16</v>
      </c>
      <c r="B17" s="1" t="s">
        <v>36</v>
      </c>
      <c r="C17" s="2" t="s">
        <v>1</v>
      </c>
      <c r="D17" s="2">
        <v>1</v>
      </c>
      <c r="E17" s="2">
        <v>63</v>
      </c>
      <c r="F17" s="2">
        <v>12</v>
      </c>
      <c r="G17" s="2">
        <v>3.4</v>
      </c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x14ac:dyDescent="0.25">
      <c r="A18" s="1">
        <v>17</v>
      </c>
      <c r="B18" s="1" t="s">
        <v>36</v>
      </c>
      <c r="C18" s="2" t="s">
        <v>1</v>
      </c>
      <c r="D18" s="2">
        <v>1</v>
      </c>
      <c r="E18" s="2">
        <v>17</v>
      </c>
      <c r="F18" s="2">
        <v>1</v>
      </c>
      <c r="G18" s="2">
        <v>0.2</v>
      </c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x14ac:dyDescent="0.25">
      <c r="A19" s="1">
        <v>18</v>
      </c>
      <c r="B19" s="1" t="s">
        <v>36</v>
      </c>
      <c r="C19" s="2" t="s">
        <v>1</v>
      </c>
      <c r="D19" s="2">
        <v>1</v>
      </c>
      <c r="E19" s="2">
        <v>36</v>
      </c>
      <c r="F19" s="2">
        <v>5</v>
      </c>
      <c r="G19" s="2">
        <v>0.9</v>
      </c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x14ac:dyDescent="0.25">
      <c r="A20" s="1">
        <v>19</v>
      </c>
      <c r="B20" s="1" t="s">
        <v>36</v>
      </c>
      <c r="C20" s="2" t="s">
        <v>1</v>
      </c>
      <c r="D20" s="2">
        <v>1</v>
      </c>
      <c r="E20" s="2">
        <v>46</v>
      </c>
      <c r="F20" s="2">
        <v>8</v>
      </c>
      <c r="G20" s="2">
        <v>1.8</v>
      </c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x14ac:dyDescent="0.25">
      <c r="A21" s="1">
        <v>20</v>
      </c>
      <c r="B21" s="1" t="s">
        <v>36</v>
      </c>
      <c r="C21" s="2" t="s">
        <v>1</v>
      </c>
      <c r="D21" s="2">
        <v>1</v>
      </c>
      <c r="E21" s="2">
        <v>21</v>
      </c>
      <c r="F21" s="2">
        <v>2</v>
      </c>
      <c r="G21" s="2">
        <v>0.3</v>
      </c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x14ac:dyDescent="0.25">
      <c r="A22" s="1">
        <v>21</v>
      </c>
      <c r="B22" s="1" t="s">
        <v>36</v>
      </c>
      <c r="C22" s="2" t="s">
        <v>1</v>
      </c>
      <c r="D22" s="2">
        <v>1</v>
      </c>
      <c r="E22" s="2">
        <v>52</v>
      </c>
      <c r="F22" s="2">
        <v>9</v>
      </c>
      <c r="G22" s="2">
        <v>2.2000000000000002</v>
      </c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x14ac:dyDescent="0.25">
      <c r="A23" s="1">
        <v>22</v>
      </c>
      <c r="B23" s="1" t="s">
        <v>36</v>
      </c>
      <c r="C23" s="2" t="s">
        <v>1</v>
      </c>
      <c r="D23" s="2">
        <v>1</v>
      </c>
      <c r="E23" s="2">
        <v>28</v>
      </c>
      <c r="F23" s="2">
        <v>3</v>
      </c>
      <c r="G23" s="2">
        <v>0.5</v>
      </c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x14ac:dyDescent="0.25">
      <c r="A24" s="1">
        <v>23</v>
      </c>
      <c r="B24" s="1" t="s">
        <v>36</v>
      </c>
      <c r="C24" s="2" t="s">
        <v>1</v>
      </c>
      <c r="D24" s="2">
        <v>1</v>
      </c>
      <c r="E24" s="2">
        <v>40</v>
      </c>
      <c r="F24" s="2">
        <v>6</v>
      </c>
      <c r="G24" s="2">
        <v>1.2</v>
      </c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x14ac:dyDescent="0.25">
      <c r="A25" s="1">
        <v>24</v>
      </c>
      <c r="B25" s="1" t="s">
        <v>36</v>
      </c>
      <c r="C25" s="2" t="s">
        <v>1</v>
      </c>
      <c r="D25" s="2">
        <v>1</v>
      </c>
      <c r="E25" s="2">
        <v>37</v>
      </c>
      <c r="F25" s="2">
        <v>6</v>
      </c>
      <c r="G25" s="2">
        <v>1.2</v>
      </c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x14ac:dyDescent="0.25">
      <c r="A26" s="1">
        <v>25</v>
      </c>
      <c r="B26" s="1" t="s">
        <v>36</v>
      </c>
      <c r="C26" s="2" t="s">
        <v>1</v>
      </c>
      <c r="D26" s="2">
        <v>1</v>
      </c>
      <c r="E26" s="2">
        <v>71</v>
      </c>
      <c r="F26" s="2">
        <v>14</v>
      </c>
      <c r="G26" s="2">
        <v>4.4000000000000004</v>
      </c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x14ac:dyDescent="0.25">
      <c r="A27" s="1">
        <v>26</v>
      </c>
      <c r="B27" s="1" t="s">
        <v>36</v>
      </c>
      <c r="C27" s="2" t="s">
        <v>1</v>
      </c>
      <c r="D27" s="2">
        <v>1</v>
      </c>
      <c r="E27" s="2">
        <v>66</v>
      </c>
      <c r="F27" s="2">
        <v>13</v>
      </c>
      <c r="G27" s="2">
        <v>3.9</v>
      </c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25">
      <c r="A28" s="1">
        <v>27</v>
      </c>
      <c r="B28" s="1" t="s">
        <v>36</v>
      </c>
      <c r="C28" s="2" t="s">
        <v>1</v>
      </c>
      <c r="D28" s="2">
        <v>1</v>
      </c>
      <c r="E28" s="2">
        <v>57</v>
      </c>
      <c r="F28" s="2">
        <v>11</v>
      </c>
      <c r="G28" s="2">
        <v>3</v>
      </c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x14ac:dyDescent="0.25">
      <c r="A29" s="1">
        <v>28</v>
      </c>
      <c r="B29" s="1" t="s">
        <v>36</v>
      </c>
      <c r="C29" s="2" t="s">
        <v>1</v>
      </c>
      <c r="D29" s="2">
        <v>1</v>
      </c>
      <c r="E29" s="2">
        <v>13</v>
      </c>
      <c r="F29" s="2">
        <v>0</v>
      </c>
      <c r="G29" s="2">
        <v>0.1</v>
      </c>
      <c r="H29" s="2"/>
      <c r="I29" s="2"/>
      <c r="J29" s="2" t="s">
        <v>16</v>
      </c>
      <c r="K29" s="2"/>
      <c r="L29" s="2"/>
      <c r="M29" s="2"/>
      <c r="N29" s="2"/>
      <c r="O29" s="2"/>
      <c r="P29" s="2"/>
      <c r="Q29" s="2"/>
    </row>
    <row r="30" spans="1:17" x14ac:dyDescent="0.25">
      <c r="A30" s="1">
        <v>29</v>
      </c>
      <c r="B30" s="1" t="s">
        <v>38</v>
      </c>
      <c r="C30" s="2" t="s">
        <v>0</v>
      </c>
      <c r="D30" s="2">
        <v>3</v>
      </c>
      <c r="E30" s="2">
        <v>13</v>
      </c>
      <c r="F30" s="2">
        <v>0</v>
      </c>
      <c r="G30" s="2">
        <v>0.1</v>
      </c>
      <c r="H30" s="2"/>
      <c r="I30" s="2"/>
      <c r="J30" s="2" t="s">
        <v>16</v>
      </c>
      <c r="K30" s="2"/>
      <c r="L30" s="2"/>
      <c r="M30" s="2"/>
      <c r="N30" s="2"/>
      <c r="O30" s="2"/>
      <c r="P30" s="2"/>
      <c r="Q30" s="2"/>
    </row>
    <row r="31" spans="1:17" x14ac:dyDescent="0.25">
      <c r="A31" s="1">
        <v>30</v>
      </c>
      <c r="B31" s="1" t="s">
        <v>36</v>
      </c>
      <c r="C31" s="2" t="s">
        <v>1</v>
      </c>
      <c r="D31" s="2">
        <v>1</v>
      </c>
      <c r="E31" s="2">
        <v>13</v>
      </c>
      <c r="F31" s="2">
        <v>0</v>
      </c>
      <c r="G31" s="2">
        <v>0.1</v>
      </c>
      <c r="H31" s="2"/>
      <c r="I31" s="2"/>
      <c r="J31" s="2" t="s">
        <v>16</v>
      </c>
      <c r="K31" s="2"/>
      <c r="L31" s="2"/>
      <c r="M31" s="2"/>
      <c r="N31" s="2"/>
      <c r="O31" s="2"/>
      <c r="P31" s="2"/>
      <c r="Q31" s="2"/>
    </row>
    <row r="32" spans="1:17" x14ac:dyDescent="0.25">
      <c r="A32" s="1">
        <v>31</v>
      </c>
      <c r="B32" s="1" t="s">
        <v>36</v>
      </c>
      <c r="C32" s="2" t="s">
        <v>1</v>
      </c>
      <c r="D32" s="2">
        <v>1</v>
      </c>
      <c r="E32" s="2">
        <v>14</v>
      </c>
      <c r="F32" s="2">
        <v>0</v>
      </c>
      <c r="G32" s="2">
        <v>0.1</v>
      </c>
      <c r="H32" s="2"/>
      <c r="I32" s="2"/>
      <c r="J32" s="2" t="s">
        <v>16</v>
      </c>
      <c r="K32" s="2"/>
      <c r="L32" s="2"/>
      <c r="M32" s="2"/>
      <c r="N32" s="2"/>
      <c r="O32" s="2"/>
      <c r="P32" s="2"/>
      <c r="Q32" s="2"/>
    </row>
    <row r="33" spans="1:17" x14ac:dyDescent="0.25">
      <c r="A33" s="1">
        <v>32</v>
      </c>
      <c r="B33" s="1" t="s">
        <v>36</v>
      </c>
      <c r="C33" s="2" t="s">
        <v>1</v>
      </c>
      <c r="D33" s="2">
        <v>1</v>
      </c>
      <c r="E33" s="2">
        <v>21</v>
      </c>
      <c r="F33" s="2">
        <v>2</v>
      </c>
      <c r="G33" s="2">
        <v>0.3</v>
      </c>
      <c r="H33" s="2">
        <v>1</v>
      </c>
      <c r="I33" s="2"/>
      <c r="J33" s="2" t="s">
        <v>7</v>
      </c>
      <c r="K33" s="2"/>
      <c r="L33" s="2"/>
      <c r="M33" s="2"/>
      <c r="N33" s="2"/>
      <c r="O33" s="2"/>
      <c r="P33" s="2"/>
      <c r="Q33" s="2"/>
    </row>
    <row r="34" spans="1:17" x14ac:dyDescent="0.25">
      <c r="A34" s="1">
        <v>33</v>
      </c>
      <c r="B34" s="1" t="s">
        <v>37</v>
      </c>
      <c r="C34" s="2" t="s">
        <v>17</v>
      </c>
      <c r="D34" s="2">
        <v>2</v>
      </c>
      <c r="E34" s="2">
        <v>46</v>
      </c>
      <c r="F34" s="2">
        <v>8</v>
      </c>
      <c r="G34" s="2">
        <v>1.8</v>
      </c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x14ac:dyDescent="0.25">
      <c r="A35" s="1">
        <v>34</v>
      </c>
      <c r="B35" s="1" t="s">
        <v>37</v>
      </c>
      <c r="C35" s="2" t="s">
        <v>17</v>
      </c>
      <c r="D35" s="2">
        <v>2</v>
      </c>
      <c r="E35" s="2">
        <v>42</v>
      </c>
      <c r="F35" s="2">
        <v>7</v>
      </c>
      <c r="G35" s="2">
        <v>1.5</v>
      </c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x14ac:dyDescent="0.25">
      <c r="A36" s="1">
        <v>35</v>
      </c>
      <c r="B36" s="1" t="s">
        <v>36</v>
      </c>
      <c r="C36" s="2" t="s">
        <v>1</v>
      </c>
      <c r="D36" s="2">
        <v>1</v>
      </c>
      <c r="E36" s="2">
        <v>44</v>
      </c>
      <c r="F36" s="2">
        <v>7</v>
      </c>
      <c r="G36" s="2">
        <v>1.5</v>
      </c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x14ac:dyDescent="0.25">
      <c r="A37" s="1">
        <v>36</v>
      </c>
      <c r="B37" s="1" t="s">
        <v>36</v>
      </c>
      <c r="C37" s="2" t="s">
        <v>1</v>
      </c>
      <c r="D37" s="2">
        <v>1</v>
      </c>
      <c r="E37" s="2">
        <v>43</v>
      </c>
      <c r="F37" s="2">
        <v>7</v>
      </c>
      <c r="G37" s="2">
        <v>1.5</v>
      </c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x14ac:dyDescent="0.25">
      <c r="A38" s="1">
        <v>37</v>
      </c>
      <c r="B38" s="1" t="s">
        <v>36</v>
      </c>
      <c r="C38" s="2" t="s">
        <v>1</v>
      </c>
      <c r="D38" s="2">
        <v>1</v>
      </c>
      <c r="E38" s="2">
        <v>54</v>
      </c>
      <c r="F38" s="2">
        <v>10</v>
      </c>
      <c r="G38" s="2">
        <v>2.6</v>
      </c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x14ac:dyDescent="0.25">
      <c r="A39" s="1">
        <v>38</v>
      </c>
      <c r="B39" s="1" t="s">
        <v>36</v>
      </c>
      <c r="C39" s="2" t="s">
        <v>1</v>
      </c>
      <c r="D39" s="2">
        <v>1</v>
      </c>
      <c r="E39" s="2">
        <v>57</v>
      </c>
      <c r="F39" s="2">
        <v>11</v>
      </c>
      <c r="G39" s="2">
        <v>3</v>
      </c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x14ac:dyDescent="0.25">
      <c r="A40" s="1">
        <v>39</v>
      </c>
      <c r="B40" s="1" t="s">
        <v>36</v>
      </c>
      <c r="C40" s="2" t="s">
        <v>1</v>
      </c>
      <c r="D40" s="2">
        <v>1</v>
      </c>
      <c r="E40" s="2">
        <v>53</v>
      </c>
      <c r="F40" s="2">
        <v>10</v>
      </c>
      <c r="G40" s="2">
        <v>2.6</v>
      </c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x14ac:dyDescent="0.25">
      <c r="A41" s="1">
        <v>40</v>
      </c>
      <c r="B41" s="1" t="s">
        <v>36</v>
      </c>
      <c r="C41" s="2" t="s">
        <v>1</v>
      </c>
      <c r="D41" s="2">
        <v>1</v>
      </c>
      <c r="E41" s="2">
        <v>48</v>
      </c>
      <c r="F41" s="2">
        <v>8</v>
      </c>
      <c r="G41" s="2">
        <v>1.8</v>
      </c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x14ac:dyDescent="0.25">
      <c r="A42" s="1">
        <v>41</v>
      </c>
      <c r="B42" s="1" t="s">
        <v>36</v>
      </c>
      <c r="C42" s="2" t="s">
        <v>1</v>
      </c>
      <c r="D42" s="2">
        <v>1</v>
      </c>
      <c r="E42" s="2">
        <v>32</v>
      </c>
      <c r="F42" s="2">
        <v>4</v>
      </c>
      <c r="G42" s="2">
        <v>0.7</v>
      </c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x14ac:dyDescent="0.25">
      <c r="A43" s="1">
        <v>42</v>
      </c>
      <c r="B43" s="1" t="s">
        <v>36</v>
      </c>
      <c r="C43" s="2" t="s">
        <v>1</v>
      </c>
      <c r="D43" s="2">
        <v>1</v>
      </c>
      <c r="E43" s="2">
        <v>40</v>
      </c>
      <c r="F43" s="2">
        <v>6</v>
      </c>
      <c r="G43" s="2">
        <v>1.2</v>
      </c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 x14ac:dyDescent="0.25">
      <c r="A44" s="1">
        <v>43</v>
      </c>
      <c r="B44" s="1" t="s">
        <v>36</v>
      </c>
      <c r="C44" s="2" t="s">
        <v>1</v>
      </c>
      <c r="D44" s="2">
        <v>1</v>
      </c>
      <c r="E44" s="2">
        <v>47</v>
      </c>
      <c r="F44" s="2">
        <v>8</v>
      </c>
      <c r="G44" s="2">
        <v>1.8</v>
      </c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x14ac:dyDescent="0.25">
      <c r="A45" s="1">
        <v>44</v>
      </c>
      <c r="B45" s="1" t="s">
        <v>36</v>
      </c>
      <c r="C45" s="2" t="s">
        <v>1</v>
      </c>
      <c r="D45" s="2">
        <v>1</v>
      </c>
      <c r="E45" s="2">
        <v>53</v>
      </c>
      <c r="F45" s="2">
        <v>10</v>
      </c>
      <c r="G45" s="2">
        <v>2.6</v>
      </c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7" x14ac:dyDescent="0.25">
      <c r="A46" s="1">
        <v>45</v>
      </c>
      <c r="B46" s="1" t="s">
        <v>36</v>
      </c>
      <c r="C46" s="2" t="s">
        <v>1</v>
      </c>
      <c r="D46" s="2">
        <v>1</v>
      </c>
      <c r="E46" s="2">
        <v>58</v>
      </c>
      <c r="F46" s="2">
        <v>11</v>
      </c>
      <c r="G46" s="2">
        <v>3</v>
      </c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7" x14ac:dyDescent="0.25">
      <c r="A47" s="1">
        <v>46</v>
      </c>
      <c r="B47" s="1" t="s">
        <v>36</v>
      </c>
      <c r="C47" s="2" t="s">
        <v>1</v>
      </c>
      <c r="D47" s="2">
        <v>1</v>
      </c>
      <c r="E47" s="2">
        <v>41</v>
      </c>
      <c r="F47" s="2">
        <v>7</v>
      </c>
      <c r="G47" s="2">
        <v>1.5</v>
      </c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 x14ac:dyDescent="0.25">
      <c r="A48" s="1">
        <v>47</v>
      </c>
      <c r="B48" s="1" t="s">
        <v>36</v>
      </c>
      <c r="C48" s="2" t="s">
        <v>1</v>
      </c>
      <c r="D48" s="2">
        <v>1</v>
      </c>
      <c r="E48" s="2">
        <v>67</v>
      </c>
      <c r="F48" s="2">
        <v>13</v>
      </c>
      <c r="G48" s="2">
        <v>3.9</v>
      </c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x14ac:dyDescent="0.25">
      <c r="A49" s="1">
        <v>48</v>
      </c>
      <c r="B49" s="1" t="s">
        <v>36</v>
      </c>
      <c r="C49" s="2" t="s">
        <v>1</v>
      </c>
      <c r="D49" s="2">
        <v>1</v>
      </c>
      <c r="E49" s="2">
        <v>41</v>
      </c>
      <c r="F49" s="2">
        <v>7</v>
      </c>
      <c r="G49" s="2">
        <v>1.5</v>
      </c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x14ac:dyDescent="0.25">
      <c r="A50" s="1">
        <v>49</v>
      </c>
      <c r="B50" s="1" t="s">
        <v>36</v>
      </c>
      <c r="C50" s="2" t="s">
        <v>1</v>
      </c>
      <c r="D50" s="2">
        <v>1</v>
      </c>
      <c r="E50" s="2">
        <v>57</v>
      </c>
      <c r="F50" s="2">
        <v>11</v>
      </c>
      <c r="G50" s="2">
        <v>3</v>
      </c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x14ac:dyDescent="0.25">
      <c r="A51" s="1">
        <v>50</v>
      </c>
      <c r="B51" s="1" t="s">
        <v>36</v>
      </c>
      <c r="C51" s="2" t="s">
        <v>1</v>
      </c>
      <c r="D51" s="2">
        <v>1</v>
      </c>
      <c r="E51" s="2">
        <v>12</v>
      </c>
      <c r="F51" s="2">
        <v>0</v>
      </c>
      <c r="G51" s="2">
        <v>0.1</v>
      </c>
      <c r="H51" s="2"/>
      <c r="I51" s="2"/>
      <c r="J51" s="2" t="s">
        <v>16</v>
      </c>
      <c r="K51" s="2"/>
      <c r="L51" s="2"/>
      <c r="M51" s="2"/>
      <c r="N51" s="2"/>
      <c r="O51" s="2"/>
      <c r="P51" s="2"/>
      <c r="Q51" s="2"/>
    </row>
    <row r="52" spans="1:17" x14ac:dyDescent="0.25">
      <c r="A52" s="1">
        <v>51</v>
      </c>
      <c r="B52" s="1" t="s">
        <v>36</v>
      </c>
      <c r="C52" s="2" t="s">
        <v>1</v>
      </c>
      <c r="D52" s="2">
        <v>1</v>
      </c>
      <c r="E52" s="2">
        <v>59</v>
      </c>
      <c r="F52" s="2">
        <v>11</v>
      </c>
      <c r="G52" s="2">
        <v>3</v>
      </c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x14ac:dyDescent="0.25">
      <c r="A53" s="1">
        <v>52</v>
      </c>
      <c r="B53" s="1" t="s">
        <v>36</v>
      </c>
      <c r="C53" s="2" t="s">
        <v>1</v>
      </c>
      <c r="D53" s="2">
        <v>1</v>
      </c>
      <c r="E53" s="2">
        <v>41</v>
      </c>
      <c r="F53" s="2">
        <v>7</v>
      </c>
      <c r="G53" s="2">
        <v>1.5</v>
      </c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x14ac:dyDescent="0.25">
      <c r="A54" s="1">
        <v>53</v>
      </c>
      <c r="B54" s="1" t="s">
        <v>36</v>
      </c>
      <c r="C54" s="2" t="s">
        <v>1</v>
      </c>
      <c r="D54" s="2">
        <v>1</v>
      </c>
      <c r="E54" s="2">
        <v>48</v>
      </c>
      <c r="F54" s="2">
        <v>8</v>
      </c>
      <c r="G54" s="2">
        <v>1.8</v>
      </c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x14ac:dyDescent="0.25">
      <c r="A55" s="1">
        <v>54</v>
      </c>
      <c r="B55" s="1" t="s">
        <v>36</v>
      </c>
      <c r="C55" s="2" t="s">
        <v>1</v>
      </c>
      <c r="D55" s="2">
        <v>1</v>
      </c>
      <c r="E55" s="2">
        <v>25</v>
      </c>
      <c r="F55" s="2">
        <v>3</v>
      </c>
      <c r="G55" s="2">
        <v>0.5</v>
      </c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x14ac:dyDescent="0.25">
      <c r="A56" s="1">
        <v>55</v>
      </c>
      <c r="B56" s="1" t="s">
        <v>36</v>
      </c>
      <c r="C56" s="2" t="s">
        <v>1</v>
      </c>
      <c r="D56" s="2">
        <v>1</v>
      </c>
      <c r="E56" s="2">
        <v>40</v>
      </c>
      <c r="F56" s="2">
        <v>6</v>
      </c>
      <c r="G56" s="2">
        <v>1.2</v>
      </c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x14ac:dyDescent="0.25">
      <c r="A57" s="1">
        <v>56</v>
      </c>
      <c r="B57" s="1" t="s">
        <v>36</v>
      </c>
      <c r="C57" s="2" t="s">
        <v>1</v>
      </c>
      <c r="D57" s="2">
        <v>1</v>
      </c>
      <c r="E57" s="2">
        <v>32</v>
      </c>
      <c r="F57" s="2">
        <v>4</v>
      </c>
      <c r="G57" s="2">
        <v>0.7</v>
      </c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x14ac:dyDescent="0.25">
      <c r="A58" s="1">
        <v>57</v>
      </c>
      <c r="B58" s="1" t="s">
        <v>36</v>
      </c>
      <c r="C58" s="2" t="s">
        <v>1</v>
      </c>
      <c r="D58" s="2">
        <v>1</v>
      </c>
      <c r="E58" s="2">
        <v>53</v>
      </c>
      <c r="F58" s="2">
        <v>10</v>
      </c>
      <c r="G58" s="2">
        <v>2.6</v>
      </c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x14ac:dyDescent="0.25">
      <c r="A59" s="1">
        <v>58</v>
      </c>
      <c r="B59" s="1" t="s">
        <v>36</v>
      </c>
      <c r="C59" s="2" t="s">
        <v>1</v>
      </c>
      <c r="D59" s="2">
        <v>1</v>
      </c>
      <c r="E59" s="2">
        <v>47</v>
      </c>
      <c r="F59" s="2">
        <v>8</v>
      </c>
      <c r="G59" s="2">
        <v>1.8</v>
      </c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x14ac:dyDescent="0.25">
      <c r="A60" s="1">
        <v>59</v>
      </c>
      <c r="B60" s="1" t="s">
        <v>36</v>
      </c>
      <c r="C60" s="2" t="s">
        <v>1</v>
      </c>
      <c r="D60" s="2">
        <v>1</v>
      </c>
      <c r="E60" s="2">
        <v>17</v>
      </c>
      <c r="F60" s="2">
        <v>1</v>
      </c>
      <c r="G60" s="2">
        <v>0.2</v>
      </c>
      <c r="H60" s="2"/>
      <c r="I60" s="2"/>
      <c r="J60" s="2" t="s">
        <v>7</v>
      </c>
      <c r="K60" s="2"/>
      <c r="L60" s="2"/>
      <c r="M60" s="2"/>
      <c r="N60" s="2"/>
      <c r="O60" s="2"/>
      <c r="P60" s="2"/>
      <c r="Q60" s="2"/>
    </row>
    <row r="61" spans="1:17" x14ac:dyDescent="0.25">
      <c r="A61" s="1">
        <v>60</v>
      </c>
      <c r="B61" s="1" t="s">
        <v>36</v>
      </c>
      <c r="C61" s="2" t="s">
        <v>1</v>
      </c>
      <c r="D61" s="2">
        <v>1</v>
      </c>
      <c r="E61" s="2">
        <v>35</v>
      </c>
      <c r="F61" s="2">
        <v>5</v>
      </c>
      <c r="G61" s="2">
        <v>0.9</v>
      </c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x14ac:dyDescent="0.25">
      <c r="A62" s="1">
        <v>61</v>
      </c>
      <c r="B62" s="1" t="s">
        <v>36</v>
      </c>
      <c r="C62" s="2" t="s">
        <v>1</v>
      </c>
      <c r="D62" s="2">
        <v>1</v>
      </c>
      <c r="E62" s="2">
        <v>48</v>
      </c>
      <c r="F62" s="2">
        <v>8</v>
      </c>
      <c r="G62" s="2">
        <v>1.8</v>
      </c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x14ac:dyDescent="0.25">
      <c r="A63" s="1">
        <v>62</v>
      </c>
      <c r="B63" s="1" t="s">
        <v>36</v>
      </c>
      <c r="C63" s="2" t="s">
        <v>1</v>
      </c>
      <c r="D63" s="2">
        <v>1</v>
      </c>
      <c r="E63" s="2">
        <v>41</v>
      </c>
      <c r="F63" s="2">
        <v>7</v>
      </c>
      <c r="G63" s="2">
        <v>1.5</v>
      </c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x14ac:dyDescent="0.25">
      <c r="A64" s="1">
        <v>63</v>
      </c>
      <c r="B64" s="1" t="s">
        <v>36</v>
      </c>
      <c r="C64" s="2" t="s">
        <v>1</v>
      </c>
      <c r="D64" s="2">
        <v>1</v>
      </c>
      <c r="E64" s="2">
        <v>53</v>
      </c>
      <c r="F64" s="2">
        <v>10</v>
      </c>
      <c r="G64" s="2">
        <v>2.6</v>
      </c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 x14ac:dyDescent="0.25">
      <c r="A65" s="1">
        <v>64</v>
      </c>
      <c r="B65" s="1" t="s">
        <v>36</v>
      </c>
      <c r="C65" s="2" t="s">
        <v>1</v>
      </c>
      <c r="D65" s="2">
        <v>1</v>
      </c>
      <c r="E65" s="2">
        <v>12</v>
      </c>
      <c r="F65" s="2">
        <v>0</v>
      </c>
      <c r="G65" s="2">
        <v>0.1</v>
      </c>
      <c r="H65" s="2"/>
      <c r="I65" s="2"/>
      <c r="J65" s="2" t="s">
        <v>16</v>
      </c>
      <c r="K65" s="2"/>
      <c r="L65" s="2"/>
      <c r="M65" s="2"/>
      <c r="N65" s="2"/>
      <c r="O65" s="2"/>
      <c r="P65" s="2"/>
      <c r="Q65" s="2"/>
    </row>
    <row r="66" spans="1:17" x14ac:dyDescent="0.25">
      <c r="A66" s="1">
        <v>65</v>
      </c>
      <c r="B66" s="1" t="s">
        <v>36</v>
      </c>
      <c r="C66" s="2" t="s">
        <v>1</v>
      </c>
      <c r="D66" s="2">
        <v>1</v>
      </c>
      <c r="E66" s="2">
        <v>31</v>
      </c>
      <c r="F66" s="2">
        <v>4</v>
      </c>
      <c r="G66" s="2">
        <v>0.7</v>
      </c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7" x14ac:dyDescent="0.25">
      <c r="A67" s="1">
        <v>66</v>
      </c>
      <c r="B67" s="1" t="s">
        <v>36</v>
      </c>
      <c r="C67" s="2" t="s">
        <v>1</v>
      </c>
      <c r="D67" s="2">
        <v>1</v>
      </c>
      <c r="E67" s="2">
        <v>60</v>
      </c>
      <c r="F67" s="2">
        <v>11</v>
      </c>
      <c r="G67" s="2">
        <v>3</v>
      </c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 x14ac:dyDescent="0.25">
      <c r="A68" s="1">
        <v>67</v>
      </c>
      <c r="B68" s="1" t="s">
        <v>36</v>
      </c>
      <c r="C68" s="2" t="s">
        <v>1</v>
      </c>
      <c r="D68" s="2">
        <v>1</v>
      </c>
      <c r="E68" s="2">
        <v>12</v>
      </c>
      <c r="F68" s="2">
        <v>0</v>
      </c>
      <c r="G68" s="2">
        <v>0.1</v>
      </c>
      <c r="H68" s="2"/>
      <c r="I68" s="2"/>
      <c r="J68" s="2" t="s">
        <v>7</v>
      </c>
      <c r="K68" s="2"/>
      <c r="L68" s="2"/>
      <c r="M68" s="2"/>
      <c r="N68" s="2"/>
      <c r="O68" s="2"/>
      <c r="P68" s="2"/>
      <c r="Q68" s="2"/>
    </row>
    <row r="69" spans="1:17" x14ac:dyDescent="0.25">
      <c r="A69" s="1">
        <v>68</v>
      </c>
      <c r="B69" s="1" t="s">
        <v>36</v>
      </c>
      <c r="C69" s="2" t="s">
        <v>1</v>
      </c>
      <c r="D69" s="2">
        <v>1</v>
      </c>
      <c r="E69" s="2">
        <v>64</v>
      </c>
      <c r="F69" s="2">
        <v>12</v>
      </c>
      <c r="G69" s="2">
        <v>3.4</v>
      </c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x14ac:dyDescent="0.25">
      <c r="A70" s="1">
        <v>69</v>
      </c>
      <c r="B70" s="1" t="s">
        <v>36</v>
      </c>
      <c r="C70" s="2" t="s">
        <v>1</v>
      </c>
      <c r="D70" s="2">
        <v>1</v>
      </c>
      <c r="E70" s="2">
        <v>46</v>
      </c>
      <c r="F70" s="2">
        <v>8</v>
      </c>
      <c r="G70" s="2">
        <v>1.8</v>
      </c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7" x14ac:dyDescent="0.25">
      <c r="A71" s="1">
        <v>70</v>
      </c>
      <c r="B71" s="1" t="s">
        <v>36</v>
      </c>
      <c r="C71" s="2" t="s">
        <v>1</v>
      </c>
      <c r="D71" s="2">
        <v>1</v>
      </c>
      <c r="E71" s="2">
        <v>26</v>
      </c>
      <c r="F71" s="2">
        <v>3</v>
      </c>
      <c r="G71" s="2">
        <v>0.5</v>
      </c>
      <c r="H71" s="2"/>
      <c r="I71" s="2"/>
      <c r="J71" s="2" t="s">
        <v>7</v>
      </c>
      <c r="K71" s="2"/>
      <c r="L71" s="2"/>
      <c r="M71" s="2"/>
      <c r="N71" s="2"/>
      <c r="O71" s="2"/>
      <c r="P71" s="2"/>
      <c r="Q71" s="2"/>
    </row>
    <row r="72" spans="1:17" x14ac:dyDescent="0.25">
      <c r="A72" s="1">
        <v>71</v>
      </c>
      <c r="B72" s="1" t="s">
        <v>36</v>
      </c>
      <c r="C72" s="2" t="s">
        <v>1</v>
      </c>
      <c r="D72" s="2">
        <v>1</v>
      </c>
      <c r="E72" s="2">
        <v>53</v>
      </c>
      <c r="F72" s="2">
        <v>10</v>
      </c>
      <c r="G72" s="2">
        <v>2.6</v>
      </c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x14ac:dyDescent="0.25">
      <c r="A73" s="1">
        <v>72</v>
      </c>
      <c r="B73" s="1" t="s">
        <v>36</v>
      </c>
      <c r="C73" s="2" t="s">
        <v>1</v>
      </c>
      <c r="D73" s="2">
        <v>1</v>
      </c>
      <c r="E73" s="2">
        <v>36</v>
      </c>
      <c r="F73" s="2">
        <v>5</v>
      </c>
      <c r="G73" s="2">
        <v>0.9</v>
      </c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1:17" x14ac:dyDescent="0.25">
      <c r="A74" s="1">
        <v>73</v>
      </c>
      <c r="B74" s="1" t="s">
        <v>36</v>
      </c>
      <c r="C74" s="2" t="s">
        <v>1</v>
      </c>
      <c r="D74" s="2">
        <v>1</v>
      </c>
      <c r="E74" s="2">
        <v>49</v>
      </c>
      <c r="F74" s="2">
        <v>9</v>
      </c>
      <c r="G74" s="2">
        <v>2.2000000000000002</v>
      </c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 x14ac:dyDescent="0.25">
      <c r="A75" s="1">
        <v>74</v>
      </c>
      <c r="B75" s="1" t="s">
        <v>36</v>
      </c>
      <c r="C75" s="2" t="s">
        <v>1</v>
      </c>
      <c r="D75" s="2">
        <v>1</v>
      </c>
      <c r="E75" s="2">
        <v>18</v>
      </c>
      <c r="F75" s="2">
        <v>1</v>
      </c>
      <c r="G75" s="2">
        <v>0.2</v>
      </c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 x14ac:dyDescent="0.25">
      <c r="A76" s="1">
        <v>75</v>
      </c>
      <c r="B76" s="1" t="s">
        <v>36</v>
      </c>
      <c r="C76" s="2" t="s">
        <v>1</v>
      </c>
      <c r="D76" s="2">
        <v>1</v>
      </c>
      <c r="E76" s="2">
        <v>68</v>
      </c>
      <c r="F76" s="2">
        <v>13</v>
      </c>
      <c r="G76" s="2">
        <v>3.9</v>
      </c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 x14ac:dyDescent="0.25">
      <c r="A77" s="1">
        <v>76</v>
      </c>
      <c r="B77" s="1" t="s">
        <v>36</v>
      </c>
      <c r="C77" s="2" t="s">
        <v>1</v>
      </c>
      <c r="D77" s="2">
        <v>1</v>
      </c>
      <c r="E77" s="2">
        <v>21</v>
      </c>
      <c r="F77" s="2">
        <v>2</v>
      </c>
      <c r="G77" s="2">
        <v>0.3</v>
      </c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 x14ac:dyDescent="0.25">
      <c r="A78" s="1">
        <v>77</v>
      </c>
      <c r="B78" s="1" t="s">
        <v>36</v>
      </c>
      <c r="C78" s="2" t="s">
        <v>1</v>
      </c>
      <c r="D78" s="2">
        <v>1</v>
      </c>
      <c r="E78" s="2">
        <v>13</v>
      </c>
      <c r="F78" s="2">
        <v>0</v>
      </c>
      <c r="G78" s="2">
        <v>0.1</v>
      </c>
      <c r="H78" s="2"/>
      <c r="I78" s="2"/>
      <c r="J78" s="2" t="s">
        <v>7</v>
      </c>
      <c r="K78" s="2"/>
      <c r="L78" s="2"/>
      <c r="M78" s="2"/>
      <c r="N78" s="2"/>
      <c r="O78" s="2"/>
      <c r="P78" s="2"/>
      <c r="Q78" s="2"/>
    </row>
    <row r="79" spans="1:17" x14ac:dyDescent="0.25">
      <c r="A79" s="1">
        <v>78</v>
      </c>
      <c r="B79" s="1" t="s">
        <v>36</v>
      </c>
      <c r="C79" s="2" t="s">
        <v>1</v>
      </c>
      <c r="D79" s="2">
        <v>1</v>
      </c>
      <c r="E79" s="2">
        <v>50</v>
      </c>
      <c r="F79" s="2">
        <v>9</v>
      </c>
      <c r="G79" s="2">
        <v>2.2000000000000002</v>
      </c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17" x14ac:dyDescent="0.25">
      <c r="A80" s="1">
        <v>79</v>
      </c>
      <c r="B80" s="1" t="s">
        <v>36</v>
      </c>
      <c r="C80" s="2" t="s">
        <v>1</v>
      </c>
      <c r="D80" s="2">
        <v>1</v>
      </c>
      <c r="E80" s="2">
        <v>14</v>
      </c>
      <c r="F80" s="2">
        <v>0</v>
      </c>
      <c r="G80" s="2">
        <v>0.1</v>
      </c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 x14ac:dyDescent="0.25">
      <c r="A81" s="1">
        <v>80</v>
      </c>
      <c r="B81" s="1" t="s">
        <v>36</v>
      </c>
      <c r="C81" s="2" t="s">
        <v>1</v>
      </c>
      <c r="D81" s="2">
        <v>1</v>
      </c>
      <c r="E81" s="2">
        <v>14</v>
      </c>
      <c r="F81" s="2">
        <v>0</v>
      </c>
      <c r="G81" s="2">
        <v>0.1</v>
      </c>
      <c r="H81" s="2"/>
      <c r="I81" s="2"/>
      <c r="J81" s="2" t="s">
        <v>7</v>
      </c>
      <c r="K81" s="2"/>
      <c r="L81" s="2"/>
      <c r="M81" s="2"/>
      <c r="N81" s="2"/>
      <c r="O81" s="2"/>
      <c r="P81" s="2"/>
      <c r="Q81" s="2"/>
    </row>
    <row r="82" spans="1:17" x14ac:dyDescent="0.25">
      <c r="A82" s="1">
        <v>81</v>
      </c>
      <c r="B82" s="1" t="s">
        <v>36</v>
      </c>
      <c r="C82" s="2" t="s">
        <v>1</v>
      </c>
      <c r="D82" s="2">
        <v>1</v>
      </c>
      <c r="E82" s="2">
        <v>21</v>
      </c>
      <c r="F82" s="2">
        <v>2</v>
      </c>
      <c r="G82" s="2">
        <v>0.3</v>
      </c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1:17" x14ac:dyDescent="0.25">
      <c r="A83" s="1">
        <v>82</v>
      </c>
      <c r="B83" s="1" t="s">
        <v>36</v>
      </c>
      <c r="C83" s="2" t="s">
        <v>1</v>
      </c>
      <c r="D83" s="2">
        <v>1</v>
      </c>
      <c r="E83" s="2">
        <v>55</v>
      </c>
      <c r="F83" s="2">
        <v>10</v>
      </c>
      <c r="G83" s="2">
        <v>2.6</v>
      </c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1:17" x14ac:dyDescent="0.25">
      <c r="A84" s="1">
        <v>83</v>
      </c>
      <c r="B84" s="1" t="s">
        <v>36</v>
      </c>
      <c r="C84" s="2" t="s">
        <v>1</v>
      </c>
      <c r="D84" s="2">
        <v>1</v>
      </c>
      <c r="E84" s="2">
        <v>49</v>
      </c>
      <c r="F84" s="2">
        <v>9</v>
      </c>
      <c r="G84" s="2">
        <v>2.2000000000000002</v>
      </c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 x14ac:dyDescent="0.25">
      <c r="A85" s="1">
        <v>84</v>
      </c>
      <c r="B85" s="1" t="s">
        <v>38</v>
      </c>
      <c r="C85" s="2" t="s">
        <v>0</v>
      </c>
      <c r="D85" s="2">
        <v>3</v>
      </c>
      <c r="E85" s="2">
        <v>37</v>
      </c>
      <c r="F85" s="2">
        <v>6</v>
      </c>
      <c r="G85" s="2">
        <v>1.2</v>
      </c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17" x14ac:dyDescent="0.25">
      <c r="A86" s="1">
        <v>85</v>
      </c>
      <c r="B86" s="1" t="s">
        <v>35</v>
      </c>
      <c r="C86" s="2" t="s">
        <v>18</v>
      </c>
      <c r="D86" s="2">
        <v>4</v>
      </c>
      <c r="E86" s="2">
        <v>19</v>
      </c>
      <c r="F86" s="2">
        <v>1</v>
      </c>
      <c r="G86" s="2">
        <v>0.2</v>
      </c>
      <c r="H86" s="2"/>
      <c r="I86" s="2"/>
      <c r="J86" s="2" t="s">
        <v>7</v>
      </c>
      <c r="K86" s="2"/>
      <c r="L86" s="2"/>
      <c r="M86" s="2"/>
      <c r="N86" s="2"/>
      <c r="O86" s="2"/>
      <c r="P86" s="2"/>
      <c r="Q86" s="2"/>
    </row>
    <row r="87" spans="1:17" x14ac:dyDescent="0.25">
      <c r="A87" s="1">
        <v>86</v>
      </c>
      <c r="B87" s="1" t="s">
        <v>35</v>
      </c>
      <c r="C87" s="2" t="s">
        <v>18</v>
      </c>
      <c r="D87" s="2">
        <v>4</v>
      </c>
      <c r="E87" s="2">
        <v>22</v>
      </c>
      <c r="F87" s="2">
        <v>2</v>
      </c>
      <c r="G87" s="2">
        <v>0.3</v>
      </c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 x14ac:dyDescent="0.25">
      <c r="A88" s="1">
        <v>87</v>
      </c>
      <c r="B88" s="1" t="s">
        <v>35</v>
      </c>
      <c r="C88" s="2" t="s">
        <v>18</v>
      </c>
      <c r="D88" s="2">
        <v>4</v>
      </c>
      <c r="E88" s="2">
        <v>35</v>
      </c>
      <c r="F88" s="2">
        <v>5</v>
      </c>
      <c r="G88" s="2">
        <v>0.9</v>
      </c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7" x14ac:dyDescent="0.25">
      <c r="A89" s="1">
        <v>88</v>
      </c>
      <c r="B89" s="1" t="s">
        <v>35</v>
      </c>
      <c r="C89" s="2" t="s">
        <v>18</v>
      </c>
      <c r="D89" s="2">
        <v>4</v>
      </c>
      <c r="E89" s="2">
        <v>17</v>
      </c>
      <c r="F89" s="2">
        <v>1</v>
      </c>
      <c r="G89" s="2">
        <v>0.2</v>
      </c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 x14ac:dyDescent="0.25">
      <c r="A90" s="1">
        <v>89</v>
      </c>
      <c r="B90" s="1" t="s">
        <v>38</v>
      </c>
      <c r="C90" s="2" t="s">
        <v>0</v>
      </c>
      <c r="D90" s="2">
        <v>3</v>
      </c>
      <c r="E90" s="2">
        <v>27</v>
      </c>
      <c r="F90" s="2">
        <v>3</v>
      </c>
      <c r="G90" s="2">
        <v>0.5</v>
      </c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1:17" x14ac:dyDescent="0.25">
      <c r="A91" s="1">
        <v>90</v>
      </c>
      <c r="B91" s="1" t="s">
        <v>36</v>
      </c>
      <c r="C91" s="2" t="s">
        <v>1</v>
      </c>
      <c r="D91" s="2">
        <v>1</v>
      </c>
      <c r="E91" s="2">
        <v>26</v>
      </c>
      <c r="F91" s="2">
        <v>3</v>
      </c>
      <c r="G91" s="2">
        <v>0.5</v>
      </c>
      <c r="H91" s="2"/>
      <c r="I91" s="2"/>
      <c r="J91" s="2"/>
      <c r="K91" s="2"/>
      <c r="L91" s="2"/>
      <c r="M91" s="2"/>
      <c r="N91" s="2"/>
      <c r="O91" s="2"/>
      <c r="P91" s="2"/>
      <c r="Q91" s="2"/>
    </row>
    <row r="92" spans="1:17" x14ac:dyDescent="0.25">
      <c r="A92" s="1">
        <v>91</v>
      </c>
      <c r="B92" s="1" t="s">
        <v>36</v>
      </c>
      <c r="C92" s="2" t="s">
        <v>1</v>
      </c>
      <c r="D92" s="2">
        <v>1</v>
      </c>
      <c r="E92" s="2">
        <v>33</v>
      </c>
      <c r="F92" s="2">
        <v>5</v>
      </c>
      <c r="G92" s="2">
        <v>0.9</v>
      </c>
      <c r="H92" s="2"/>
      <c r="I92" s="2"/>
      <c r="J92" s="2"/>
      <c r="K92" s="2"/>
      <c r="L92" s="2"/>
      <c r="M92" s="2"/>
      <c r="N92" s="2"/>
      <c r="O92" s="2"/>
      <c r="P92" s="2"/>
      <c r="Q92" s="2"/>
    </row>
    <row r="93" spans="1:17" x14ac:dyDescent="0.25">
      <c r="A93" s="1">
        <v>92</v>
      </c>
      <c r="B93" s="1" t="s">
        <v>36</v>
      </c>
      <c r="C93" s="2" t="s">
        <v>1</v>
      </c>
      <c r="D93" s="2">
        <v>1</v>
      </c>
      <c r="E93" s="2">
        <v>64</v>
      </c>
      <c r="F93" s="2">
        <v>12</v>
      </c>
      <c r="G93" s="2">
        <v>3.4</v>
      </c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1:17" x14ac:dyDescent="0.25">
      <c r="A94" s="1">
        <v>93</v>
      </c>
      <c r="B94" s="1" t="s">
        <v>37</v>
      </c>
      <c r="C94" s="2" t="s">
        <v>17</v>
      </c>
      <c r="D94" s="2">
        <v>2</v>
      </c>
      <c r="E94" s="2">
        <v>30</v>
      </c>
      <c r="F94" s="2">
        <v>4</v>
      </c>
      <c r="G94" s="2">
        <v>0.7</v>
      </c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1:17" x14ac:dyDescent="0.25">
      <c r="A95" s="1">
        <v>94</v>
      </c>
      <c r="B95" s="1" t="s">
        <v>38</v>
      </c>
      <c r="C95" s="2" t="s">
        <v>0</v>
      </c>
      <c r="D95" s="2">
        <v>3</v>
      </c>
      <c r="E95" s="2">
        <v>28</v>
      </c>
      <c r="F95" s="2">
        <v>3</v>
      </c>
      <c r="G95" s="2">
        <v>0.5</v>
      </c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1:17" x14ac:dyDescent="0.25">
      <c r="A96" s="1">
        <v>95</v>
      </c>
      <c r="B96" s="1" t="s">
        <v>36</v>
      </c>
      <c r="C96" s="2" t="s">
        <v>1</v>
      </c>
      <c r="D96" s="2">
        <v>1</v>
      </c>
      <c r="E96" s="2">
        <v>27</v>
      </c>
      <c r="F96" s="2">
        <v>3</v>
      </c>
      <c r="G96" s="2">
        <v>0.5</v>
      </c>
      <c r="H96" s="2"/>
      <c r="I96" s="2"/>
      <c r="J96" s="2"/>
      <c r="K96" s="2"/>
      <c r="L96" s="2"/>
      <c r="M96" s="2"/>
      <c r="N96" s="2"/>
      <c r="O96" s="2"/>
      <c r="P96" s="2"/>
      <c r="Q96" s="2"/>
    </row>
    <row r="97" spans="1:17" x14ac:dyDescent="0.25">
      <c r="A97" s="1">
        <v>96</v>
      </c>
      <c r="B97" s="1" t="s">
        <v>37</v>
      </c>
      <c r="C97" s="2" t="s">
        <v>17</v>
      </c>
      <c r="D97" s="2">
        <v>2</v>
      </c>
      <c r="E97" s="2">
        <v>48</v>
      </c>
      <c r="F97" s="2">
        <v>8</v>
      </c>
      <c r="G97" s="2">
        <v>1.8</v>
      </c>
      <c r="H97" s="2"/>
      <c r="I97" s="2"/>
      <c r="J97" s="2"/>
      <c r="K97" s="2"/>
      <c r="L97" s="2"/>
      <c r="M97" s="2"/>
      <c r="N97" s="2"/>
      <c r="O97" s="2"/>
      <c r="P97" s="2"/>
      <c r="Q97" s="2"/>
    </row>
    <row r="98" spans="1:17" x14ac:dyDescent="0.25">
      <c r="A98" s="23">
        <v>97</v>
      </c>
      <c r="B98" s="24" t="s">
        <v>36</v>
      </c>
      <c r="C98" s="24" t="s">
        <v>1</v>
      </c>
      <c r="D98" s="24">
        <v>1</v>
      </c>
      <c r="E98" s="24">
        <v>18</v>
      </c>
      <c r="F98" s="24">
        <v>1</v>
      </c>
      <c r="G98" s="24">
        <v>0.2</v>
      </c>
    </row>
    <row r="99" spans="1:17" x14ac:dyDescent="0.25">
      <c r="A99" s="23">
        <v>98</v>
      </c>
      <c r="B99" s="24" t="s">
        <v>36</v>
      </c>
      <c r="C99" s="24" t="s">
        <v>1</v>
      </c>
      <c r="D99" s="24">
        <v>1</v>
      </c>
      <c r="E99" s="24">
        <v>22</v>
      </c>
      <c r="F99" s="24">
        <v>2</v>
      </c>
      <c r="G99" s="24">
        <v>0.3</v>
      </c>
    </row>
    <row r="100" spans="1:17" x14ac:dyDescent="0.25">
      <c r="A100" s="23">
        <v>99</v>
      </c>
      <c r="B100" s="24" t="s">
        <v>36</v>
      </c>
      <c r="C100" s="24" t="s">
        <v>1</v>
      </c>
      <c r="D100" s="24">
        <v>1</v>
      </c>
      <c r="E100" s="24">
        <v>22</v>
      </c>
      <c r="F100" s="24">
        <v>2</v>
      </c>
      <c r="G100" s="24">
        <v>0.3</v>
      </c>
    </row>
    <row r="101" spans="1:17" x14ac:dyDescent="0.25">
      <c r="A101" s="23">
        <v>100</v>
      </c>
      <c r="B101" s="24" t="s">
        <v>36</v>
      </c>
      <c r="C101" s="24" t="s">
        <v>1</v>
      </c>
      <c r="D101" s="24">
        <v>1</v>
      </c>
      <c r="E101" s="24">
        <v>22</v>
      </c>
      <c r="F101" s="24">
        <v>2</v>
      </c>
      <c r="G101" s="24">
        <v>0.3</v>
      </c>
    </row>
    <row r="102" spans="1:17" x14ac:dyDescent="0.25">
      <c r="A102" s="1">
        <v>101</v>
      </c>
      <c r="B102" s="24" t="s">
        <v>36</v>
      </c>
      <c r="C102" s="24" t="s">
        <v>1</v>
      </c>
      <c r="D102" s="24">
        <v>1</v>
      </c>
      <c r="E102" s="24">
        <v>22</v>
      </c>
      <c r="F102" s="24">
        <v>2</v>
      </c>
      <c r="G102" s="24">
        <v>0.3</v>
      </c>
    </row>
    <row r="103" spans="1:17" x14ac:dyDescent="0.25">
      <c r="A103" s="1">
        <v>102</v>
      </c>
      <c r="B103" s="24" t="s">
        <v>36</v>
      </c>
      <c r="C103" s="24" t="s">
        <v>1</v>
      </c>
      <c r="D103" s="24">
        <v>1</v>
      </c>
      <c r="E103" s="24">
        <v>22</v>
      </c>
      <c r="F103" s="24">
        <v>2</v>
      </c>
      <c r="G103" s="24">
        <v>0.3</v>
      </c>
    </row>
    <row r="104" spans="1:17" x14ac:dyDescent="0.25">
      <c r="A104" s="1">
        <v>103</v>
      </c>
      <c r="B104" s="24" t="s">
        <v>36</v>
      </c>
      <c r="C104" s="24" t="s">
        <v>1</v>
      </c>
      <c r="D104" s="24">
        <v>1</v>
      </c>
      <c r="E104" s="24">
        <v>26</v>
      </c>
      <c r="F104" s="24">
        <v>3</v>
      </c>
      <c r="G104" s="24">
        <v>0.5</v>
      </c>
    </row>
    <row r="105" spans="1:17" x14ac:dyDescent="0.25">
      <c r="A105" s="1">
        <v>104</v>
      </c>
      <c r="B105" s="24" t="s">
        <v>36</v>
      </c>
      <c r="C105" s="24" t="s">
        <v>1</v>
      </c>
      <c r="D105" s="24">
        <v>1</v>
      </c>
      <c r="E105" s="24">
        <v>26</v>
      </c>
      <c r="F105" s="24">
        <v>3</v>
      </c>
      <c r="G105" s="24">
        <v>0.5</v>
      </c>
    </row>
    <row r="106" spans="1:17" x14ac:dyDescent="0.25">
      <c r="A106" s="1">
        <v>105</v>
      </c>
      <c r="B106" s="24" t="s">
        <v>36</v>
      </c>
      <c r="C106" s="24" t="s">
        <v>1</v>
      </c>
      <c r="D106" s="24">
        <v>1</v>
      </c>
      <c r="E106" s="24">
        <v>26</v>
      </c>
      <c r="F106" s="24">
        <v>3</v>
      </c>
      <c r="G106" s="24">
        <v>0.5</v>
      </c>
    </row>
    <row r="107" spans="1:17" x14ac:dyDescent="0.25">
      <c r="A107" s="1">
        <v>106</v>
      </c>
      <c r="B107" s="24" t="s">
        <v>36</v>
      </c>
      <c r="C107" s="24" t="s">
        <v>1</v>
      </c>
      <c r="D107" s="24">
        <v>1</v>
      </c>
      <c r="E107" s="24">
        <v>26</v>
      </c>
      <c r="F107" s="24">
        <v>3</v>
      </c>
      <c r="G107" s="24">
        <v>0.5</v>
      </c>
    </row>
    <row r="108" spans="1:17" x14ac:dyDescent="0.25">
      <c r="A108" s="1">
        <v>107</v>
      </c>
      <c r="B108" s="24" t="s">
        <v>36</v>
      </c>
      <c r="C108" s="24" t="s">
        <v>1</v>
      </c>
      <c r="D108" s="24">
        <v>1</v>
      </c>
      <c r="E108" s="24">
        <v>26</v>
      </c>
      <c r="F108" s="24">
        <v>3</v>
      </c>
      <c r="G108" s="24">
        <v>0.5</v>
      </c>
    </row>
    <row r="109" spans="1:17" x14ac:dyDescent="0.25">
      <c r="A109" s="1">
        <v>108</v>
      </c>
      <c r="B109" s="24" t="s">
        <v>36</v>
      </c>
      <c r="C109" s="24" t="s">
        <v>1</v>
      </c>
      <c r="D109" s="24">
        <v>1</v>
      </c>
      <c r="E109" s="24">
        <v>26</v>
      </c>
      <c r="F109" s="24">
        <v>3</v>
      </c>
      <c r="G109" s="24">
        <v>0.5</v>
      </c>
    </row>
    <row r="110" spans="1:17" x14ac:dyDescent="0.25">
      <c r="A110" s="1">
        <v>109</v>
      </c>
      <c r="B110" s="24" t="s">
        <v>36</v>
      </c>
      <c r="C110" s="24" t="s">
        <v>1</v>
      </c>
      <c r="D110" s="24">
        <v>1</v>
      </c>
      <c r="E110" s="24">
        <v>26</v>
      </c>
      <c r="F110" s="24">
        <v>3</v>
      </c>
      <c r="G110" s="24">
        <v>0.5</v>
      </c>
    </row>
    <row r="111" spans="1:17" x14ac:dyDescent="0.25">
      <c r="A111" s="1">
        <v>110</v>
      </c>
      <c r="B111" s="24" t="s">
        <v>36</v>
      </c>
      <c r="C111" s="24" t="s">
        <v>1</v>
      </c>
      <c r="D111" s="24">
        <v>1</v>
      </c>
      <c r="E111" s="24">
        <v>26</v>
      </c>
      <c r="F111" s="24">
        <v>3</v>
      </c>
      <c r="G111" s="24">
        <v>0.5</v>
      </c>
    </row>
    <row r="112" spans="1:17" x14ac:dyDescent="0.25">
      <c r="A112" s="1">
        <v>111</v>
      </c>
      <c r="B112" s="24" t="s">
        <v>36</v>
      </c>
      <c r="C112" s="24" t="s">
        <v>1</v>
      </c>
      <c r="D112" s="24">
        <v>1</v>
      </c>
      <c r="E112" s="24">
        <v>26</v>
      </c>
      <c r="F112" s="24">
        <v>3</v>
      </c>
      <c r="G112" s="24">
        <v>0.5</v>
      </c>
    </row>
    <row r="113" spans="1:7" x14ac:dyDescent="0.25">
      <c r="A113" s="1">
        <v>112</v>
      </c>
      <c r="B113" s="24" t="s">
        <v>36</v>
      </c>
      <c r="C113" s="24" t="s">
        <v>1</v>
      </c>
      <c r="D113" s="24">
        <v>1</v>
      </c>
      <c r="E113" s="24">
        <v>26</v>
      </c>
      <c r="F113" s="24">
        <v>3</v>
      </c>
      <c r="G113" s="24">
        <v>0.5</v>
      </c>
    </row>
    <row r="114" spans="1:7" x14ac:dyDescent="0.25">
      <c r="A114" s="1">
        <v>113</v>
      </c>
      <c r="B114" s="24" t="s">
        <v>36</v>
      </c>
      <c r="C114" s="24" t="s">
        <v>1</v>
      </c>
      <c r="D114" s="24">
        <v>1</v>
      </c>
      <c r="E114" s="24">
        <v>26</v>
      </c>
      <c r="F114" s="24">
        <v>3</v>
      </c>
      <c r="G114" s="24">
        <v>0.5</v>
      </c>
    </row>
    <row r="115" spans="1:7" x14ac:dyDescent="0.25">
      <c r="A115" s="1">
        <v>114</v>
      </c>
      <c r="B115" s="24" t="s">
        <v>36</v>
      </c>
      <c r="C115" s="24" t="s">
        <v>1</v>
      </c>
      <c r="D115" s="24">
        <v>1</v>
      </c>
      <c r="E115" s="24">
        <v>30</v>
      </c>
      <c r="F115" s="24">
        <v>4</v>
      </c>
      <c r="G115" s="24">
        <v>0.7</v>
      </c>
    </row>
    <row r="116" spans="1:7" x14ac:dyDescent="0.25">
      <c r="A116" s="1">
        <v>115</v>
      </c>
      <c r="B116" s="24" t="s">
        <v>36</v>
      </c>
      <c r="C116" s="24" t="s">
        <v>1</v>
      </c>
      <c r="D116" s="24">
        <v>1</v>
      </c>
      <c r="E116" s="24">
        <v>30</v>
      </c>
      <c r="F116" s="24">
        <v>4</v>
      </c>
      <c r="G116" s="24">
        <v>0.7</v>
      </c>
    </row>
    <row r="117" spans="1:7" x14ac:dyDescent="0.25">
      <c r="A117" s="1">
        <v>116</v>
      </c>
      <c r="B117" s="24" t="s">
        <v>36</v>
      </c>
      <c r="C117" s="24" t="s">
        <v>1</v>
      </c>
      <c r="D117" s="24">
        <v>1</v>
      </c>
      <c r="E117" s="24">
        <v>30</v>
      </c>
      <c r="F117" s="24">
        <v>4</v>
      </c>
      <c r="G117" s="24">
        <v>0.7</v>
      </c>
    </row>
    <row r="118" spans="1:7" x14ac:dyDescent="0.25">
      <c r="A118" s="1">
        <v>117</v>
      </c>
      <c r="B118" s="24" t="s">
        <v>36</v>
      </c>
      <c r="C118" s="24" t="s">
        <v>1</v>
      </c>
      <c r="D118" s="24">
        <v>1</v>
      </c>
      <c r="E118" s="24">
        <v>30</v>
      </c>
      <c r="F118" s="24">
        <v>4</v>
      </c>
      <c r="G118" s="24">
        <v>0.7</v>
      </c>
    </row>
    <row r="119" spans="1:7" x14ac:dyDescent="0.25">
      <c r="A119" s="1">
        <v>118</v>
      </c>
      <c r="B119" s="24" t="s">
        <v>36</v>
      </c>
      <c r="C119" s="24" t="s">
        <v>1</v>
      </c>
      <c r="D119" s="24">
        <v>1</v>
      </c>
      <c r="E119" s="24">
        <v>30</v>
      </c>
      <c r="F119" s="24">
        <v>4</v>
      </c>
      <c r="G119" s="24">
        <v>0.7</v>
      </c>
    </row>
    <row r="120" spans="1:7" x14ac:dyDescent="0.25">
      <c r="A120" s="1">
        <v>119</v>
      </c>
      <c r="B120" s="24" t="s">
        <v>36</v>
      </c>
      <c r="C120" s="24" t="s">
        <v>1</v>
      </c>
      <c r="D120" s="24">
        <v>1</v>
      </c>
      <c r="E120" s="24">
        <v>30</v>
      </c>
      <c r="F120" s="24">
        <v>4</v>
      </c>
      <c r="G120" s="24">
        <v>0.7</v>
      </c>
    </row>
    <row r="121" spans="1:7" x14ac:dyDescent="0.25">
      <c r="A121" s="1">
        <v>120</v>
      </c>
      <c r="B121" s="24" t="s">
        <v>36</v>
      </c>
      <c r="C121" s="24" t="s">
        <v>1</v>
      </c>
      <c r="D121" s="24">
        <v>1</v>
      </c>
      <c r="E121" s="24">
        <v>30</v>
      </c>
      <c r="F121" s="24">
        <v>4</v>
      </c>
      <c r="G121" s="24">
        <v>0.7</v>
      </c>
    </row>
    <row r="122" spans="1:7" x14ac:dyDescent="0.25">
      <c r="A122" s="1">
        <v>121</v>
      </c>
      <c r="B122" s="24" t="s">
        <v>36</v>
      </c>
      <c r="C122" s="24" t="s">
        <v>1</v>
      </c>
      <c r="D122" s="24">
        <v>1</v>
      </c>
      <c r="E122" s="24">
        <v>30</v>
      </c>
      <c r="F122" s="24">
        <v>4</v>
      </c>
      <c r="G122" s="24">
        <v>0.7</v>
      </c>
    </row>
    <row r="123" spans="1:7" x14ac:dyDescent="0.25">
      <c r="A123" s="1">
        <v>122</v>
      </c>
      <c r="B123" s="24" t="s">
        <v>36</v>
      </c>
      <c r="C123" s="24" t="s">
        <v>1</v>
      </c>
      <c r="D123" s="24">
        <v>1</v>
      </c>
      <c r="E123" s="24">
        <v>34</v>
      </c>
      <c r="F123" s="24">
        <v>5</v>
      </c>
      <c r="G123" s="2">
        <v>0.9</v>
      </c>
    </row>
    <row r="124" spans="1:7" x14ac:dyDescent="0.25">
      <c r="A124" s="1">
        <v>123</v>
      </c>
      <c r="B124" s="24" t="s">
        <v>36</v>
      </c>
      <c r="C124" s="24" t="s">
        <v>1</v>
      </c>
      <c r="D124" s="24">
        <v>1</v>
      </c>
      <c r="E124" s="24">
        <v>34</v>
      </c>
      <c r="F124" s="24">
        <v>5</v>
      </c>
      <c r="G124" s="2">
        <v>0.9</v>
      </c>
    </row>
    <row r="125" spans="1:7" x14ac:dyDescent="0.25">
      <c r="A125" s="1">
        <v>124</v>
      </c>
      <c r="B125" s="24" t="s">
        <v>36</v>
      </c>
      <c r="C125" s="24" t="s">
        <v>1</v>
      </c>
      <c r="D125" s="24">
        <v>1</v>
      </c>
      <c r="E125" s="24">
        <v>34</v>
      </c>
      <c r="F125" s="24">
        <v>5</v>
      </c>
      <c r="G125" s="2">
        <v>0.9</v>
      </c>
    </row>
    <row r="126" spans="1:7" x14ac:dyDescent="0.25">
      <c r="A126" s="1">
        <v>125</v>
      </c>
      <c r="B126" s="24" t="s">
        <v>36</v>
      </c>
      <c r="C126" s="24" t="s">
        <v>1</v>
      </c>
      <c r="D126" s="24">
        <v>1</v>
      </c>
      <c r="E126" s="24">
        <v>34</v>
      </c>
      <c r="F126" s="24">
        <v>5</v>
      </c>
      <c r="G126" s="2">
        <v>0.9</v>
      </c>
    </row>
    <row r="127" spans="1:7" x14ac:dyDescent="0.25">
      <c r="A127" s="1">
        <v>126</v>
      </c>
      <c r="B127" s="24" t="s">
        <v>36</v>
      </c>
      <c r="C127" s="24" t="s">
        <v>1</v>
      </c>
      <c r="D127" s="24">
        <v>1</v>
      </c>
      <c r="E127" s="24">
        <v>34</v>
      </c>
      <c r="F127" s="24">
        <v>5</v>
      </c>
      <c r="G127" s="2">
        <v>0.9</v>
      </c>
    </row>
    <row r="128" spans="1:7" x14ac:dyDescent="0.25">
      <c r="A128" s="1">
        <v>127</v>
      </c>
      <c r="B128" s="24" t="s">
        <v>36</v>
      </c>
      <c r="C128" s="24" t="s">
        <v>1</v>
      </c>
      <c r="D128" s="24">
        <v>1</v>
      </c>
      <c r="E128" s="24">
        <v>34</v>
      </c>
      <c r="F128" s="24">
        <v>5</v>
      </c>
      <c r="G128" s="2">
        <v>0.9</v>
      </c>
    </row>
    <row r="129" spans="1:7" x14ac:dyDescent="0.25">
      <c r="A129" s="1">
        <v>128</v>
      </c>
      <c r="B129" s="24" t="s">
        <v>36</v>
      </c>
      <c r="C129" s="24" t="s">
        <v>1</v>
      </c>
      <c r="D129" s="24">
        <v>1</v>
      </c>
      <c r="E129" s="24">
        <v>34</v>
      </c>
      <c r="F129" s="24">
        <v>5</v>
      </c>
      <c r="G129" s="2">
        <v>0.9</v>
      </c>
    </row>
    <row r="130" spans="1:7" x14ac:dyDescent="0.25">
      <c r="A130" s="1">
        <v>129</v>
      </c>
      <c r="B130" s="24" t="s">
        <v>36</v>
      </c>
      <c r="C130" s="24" t="s">
        <v>1</v>
      </c>
      <c r="D130" s="24">
        <v>1</v>
      </c>
      <c r="E130" s="24">
        <v>34</v>
      </c>
      <c r="F130" s="24">
        <v>5</v>
      </c>
      <c r="G130" s="2">
        <v>0.9</v>
      </c>
    </row>
    <row r="131" spans="1:7" x14ac:dyDescent="0.25">
      <c r="A131" s="1">
        <v>130</v>
      </c>
      <c r="B131" s="24" t="s">
        <v>36</v>
      </c>
      <c r="C131" s="24" t="s">
        <v>1</v>
      </c>
      <c r="D131" s="24">
        <v>1</v>
      </c>
      <c r="E131" s="24">
        <v>38</v>
      </c>
      <c r="F131" s="24">
        <v>6</v>
      </c>
      <c r="G131" s="2">
        <v>1.2</v>
      </c>
    </row>
    <row r="132" spans="1:7" x14ac:dyDescent="0.25">
      <c r="A132" s="1">
        <v>131</v>
      </c>
      <c r="B132" s="24" t="s">
        <v>36</v>
      </c>
      <c r="C132" s="24" t="s">
        <v>1</v>
      </c>
      <c r="D132" s="24">
        <v>1</v>
      </c>
      <c r="E132" s="24">
        <v>38</v>
      </c>
      <c r="F132" s="24">
        <v>6</v>
      </c>
      <c r="G132" s="2">
        <v>1.2</v>
      </c>
    </row>
    <row r="133" spans="1:7" x14ac:dyDescent="0.25">
      <c r="A133" s="1">
        <v>132</v>
      </c>
      <c r="B133" s="24" t="s">
        <v>36</v>
      </c>
      <c r="C133" s="24" t="s">
        <v>1</v>
      </c>
      <c r="D133" s="24">
        <v>1</v>
      </c>
      <c r="E133" s="24">
        <v>38</v>
      </c>
      <c r="F133" s="24">
        <v>6</v>
      </c>
      <c r="G133" s="2">
        <v>1.2</v>
      </c>
    </row>
    <row r="134" spans="1:7" x14ac:dyDescent="0.25">
      <c r="A134" s="1">
        <v>133</v>
      </c>
      <c r="B134" s="24" t="s">
        <v>36</v>
      </c>
      <c r="C134" s="24" t="s">
        <v>1</v>
      </c>
      <c r="D134" s="24">
        <v>1</v>
      </c>
      <c r="E134" s="24">
        <v>38</v>
      </c>
      <c r="F134" s="24">
        <v>6</v>
      </c>
      <c r="G134" s="2">
        <v>1.2</v>
      </c>
    </row>
    <row r="135" spans="1:7" x14ac:dyDescent="0.25">
      <c r="A135" s="1">
        <v>134</v>
      </c>
      <c r="B135" s="24" t="s">
        <v>36</v>
      </c>
      <c r="C135" s="24" t="s">
        <v>1</v>
      </c>
      <c r="D135" s="24">
        <v>1</v>
      </c>
      <c r="E135" s="24">
        <v>38</v>
      </c>
      <c r="F135" s="24">
        <v>6</v>
      </c>
      <c r="G135" s="2">
        <v>1.2</v>
      </c>
    </row>
    <row r="136" spans="1:7" x14ac:dyDescent="0.25">
      <c r="A136" s="1">
        <v>135</v>
      </c>
      <c r="B136" s="24" t="s">
        <v>36</v>
      </c>
      <c r="C136" s="24" t="s">
        <v>1</v>
      </c>
      <c r="D136" s="24">
        <v>1</v>
      </c>
      <c r="E136" s="24">
        <v>38</v>
      </c>
      <c r="F136" s="24">
        <v>6</v>
      </c>
      <c r="G136" s="2">
        <v>1.2</v>
      </c>
    </row>
    <row r="137" spans="1:7" x14ac:dyDescent="0.25">
      <c r="A137" s="1">
        <v>136</v>
      </c>
      <c r="B137" s="24" t="s">
        <v>36</v>
      </c>
      <c r="C137" s="24" t="s">
        <v>1</v>
      </c>
      <c r="D137" s="24">
        <v>1</v>
      </c>
      <c r="E137" s="24">
        <v>38</v>
      </c>
      <c r="F137" s="24">
        <v>6</v>
      </c>
      <c r="G137" s="2">
        <v>1.2</v>
      </c>
    </row>
    <row r="138" spans="1:7" x14ac:dyDescent="0.25">
      <c r="A138" s="1">
        <v>137</v>
      </c>
      <c r="B138" s="24" t="s">
        <v>36</v>
      </c>
      <c r="C138" s="24" t="s">
        <v>1</v>
      </c>
      <c r="D138" s="24">
        <v>1</v>
      </c>
      <c r="E138" s="24">
        <v>38</v>
      </c>
      <c r="F138" s="24">
        <v>6</v>
      </c>
      <c r="G138" s="2">
        <v>1.2</v>
      </c>
    </row>
    <row r="139" spans="1:7" x14ac:dyDescent="0.25">
      <c r="A139" s="1">
        <v>138</v>
      </c>
      <c r="B139" s="24" t="s">
        <v>36</v>
      </c>
      <c r="C139" s="24" t="s">
        <v>1</v>
      </c>
      <c r="D139" s="24">
        <v>1</v>
      </c>
      <c r="E139" s="24">
        <v>38</v>
      </c>
      <c r="F139" s="24">
        <v>6</v>
      </c>
      <c r="G139" s="2">
        <v>1.2</v>
      </c>
    </row>
    <row r="140" spans="1:7" x14ac:dyDescent="0.25">
      <c r="A140" s="1">
        <v>139</v>
      </c>
      <c r="B140" s="24" t="s">
        <v>36</v>
      </c>
      <c r="C140" s="24" t="s">
        <v>1</v>
      </c>
      <c r="D140" s="24">
        <v>1</v>
      </c>
      <c r="E140" s="24">
        <v>38</v>
      </c>
      <c r="F140" s="24">
        <v>6</v>
      </c>
      <c r="G140" s="2">
        <v>1.2</v>
      </c>
    </row>
    <row r="141" spans="1:7" x14ac:dyDescent="0.25">
      <c r="A141" s="1">
        <v>140</v>
      </c>
      <c r="B141" s="24" t="s">
        <v>36</v>
      </c>
      <c r="C141" s="24" t="s">
        <v>1</v>
      </c>
      <c r="D141" s="24">
        <v>1</v>
      </c>
      <c r="E141" s="24">
        <v>38</v>
      </c>
      <c r="F141" s="24">
        <v>6</v>
      </c>
      <c r="G141" s="2">
        <v>1.2</v>
      </c>
    </row>
    <row r="142" spans="1:7" x14ac:dyDescent="0.25">
      <c r="A142" s="1">
        <v>141</v>
      </c>
      <c r="B142" s="24" t="s">
        <v>36</v>
      </c>
      <c r="C142" s="24" t="s">
        <v>1</v>
      </c>
      <c r="D142" s="24">
        <v>1</v>
      </c>
      <c r="E142" s="24">
        <v>42</v>
      </c>
      <c r="F142" s="24">
        <v>7</v>
      </c>
      <c r="G142" s="2">
        <v>1.5</v>
      </c>
    </row>
    <row r="143" spans="1:7" x14ac:dyDescent="0.25">
      <c r="A143" s="1">
        <v>142</v>
      </c>
      <c r="B143" s="24" t="s">
        <v>36</v>
      </c>
      <c r="C143" s="24" t="s">
        <v>1</v>
      </c>
      <c r="D143" s="24">
        <v>1</v>
      </c>
      <c r="E143" s="24">
        <v>42</v>
      </c>
      <c r="F143" s="24">
        <v>7</v>
      </c>
      <c r="G143" s="2">
        <v>1.5</v>
      </c>
    </row>
    <row r="144" spans="1:7" x14ac:dyDescent="0.25">
      <c r="A144" s="1">
        <v>143</v>
      </c>
      <c r="B144" s="24" t="s">
        <v>36</v>
      </c>
      <c r="C144" s="24" t="s">
        <v>1</v>
      </c>
      <c r="D144" s="24">
        <v>1</v>
      </c>
      <c r="E144" s="24">
        <v>42</v>
      </c>
      <c r="F144" s="24">
        <v>7</v>
      </c>
      <c r="G144" s="2">
        <v>1.5</v>
      </c>
    </row>
    <row r="145" spans="1:7" x14ac:dyDescent="0.25">
      <c r="A145" s="1">
        <v>144</v>
      </c>
      <c r="B145" s="24" t="s">
        <v>36</v>
      </c>
      <c r="C145" s="24" t="s">
        <v>1</v>
      </c>
      <c r="D145" s="24">
        <v>1</v>
      </c>
      <c r="E145" s="24">
        <v>42</v>
      </c>
      <c r="F145" s="24">
        <v>7</v>
      </c>
      <c r="G145" s="2">
        <v>1.5</v>
      </c>
    </row>
    <row r="146" spans="1:7" x14ac:dyDescent="0.25">
      <c r="A146" s="1">
        <v>145</v>
      </c>
      <c r="B146" s="24" t="s">
        <v>36</v>
      </c>
      <c r="C146" s="24" t="s">
        <v>1</v>
      </c>
      <c r="D146" s="24">
        <v>1</v>
      </c>
      <c r="E146" s="24">
        <v>42</v>
      </c>
      <c r="F146" s="24">
        <v>7</v>
      </c>
      <c r="G146" s="2">
        <v>1.5</v>
      </c>
    </row>
    <row r="147" spans="1:7" x14ac:dyDescent="0.25">
      <c r="A147" s="1">
        <v>146</v>
      </c>
      <c r="B147" s="24" t="s">
        <v>36</v>
      </c>
      <c r="C147" s="24" t="s">
        <v>1</v>
      </c>
      <c r="D147" s="24">
        <v>1</v>
      </c>
      <c r="E147" s="24">
        <v>46</v>
      </c>
      <c r="F147" s="24">
        <v>8</v>
      </c>
      <c r="G147" s="2">
        <v>1.8</v>
      </c>
    </row>
    <row r="148" spans="1:7" x14ac:dyDescent="0.25">
      <c r="A148" s="1">
        <v>147</v>
      </c>
      <c r="B148" s="24" t="s">
        <v>36</v>
      </c>
      <c r="C148" s="24" t="s">
        <v>1</v>
      </c>
      <c r="D148" s="24">
        <v>1</v>
      </c>
      <c r="E148" s="24">
        <v>46</v>
      </c>
      <c r="F148" s="24">
        <v>8</v>
      </c>
      <c r="G148" s="2">
        <v>1.8</v>
      </c>
    </row>
    <row r="149" spans="1:7" x14ac:dyDescent="0.25">
      <c r="A149" s="1">
        <v>148</v>
      </c>
      <c r="B149" s="24" t="s">
        <v>36</v>
      </c>
      <c r="C149" s="24" t="s">
        <v>1</v>
      </c>
      <c r="D149" s="24">
        <v>1</v>
      </c>
      <c r="E149" s="24">
        <v>46</v>
      </c>
      <c r="F149" s="24">
        <v>8</v>
      </c>
      <c r="G149" s="2">
        <v>1.8</v>
      </c>
    </row>
    <row r="150" spans="1:7" x14ac:dyDescent="0.25">
      <c r="A150" s="1">
        <v>149</v>
      </c>
      <c r="B150" s="24" t="s">
        <v>36</v>
      </c>
      <c r="C150" s="24" t="s">
        <v>1</v>
      </c>
      <c r="D150" s="24">
        <v>1</v>
      </c>
      <c r="E150" s="24">
        <v>46</v>
      </c>
      <c r="F150" s="24">
        <v>8</v>
      </c>
      <c r="G150" s="2">
        <v>1.8</v>
      </c>
    </row>
    <row r="151" spans="1:7" x14ac:dyDescent="0.25">
      <c r="A151" s="1">
        <v>150</v>
      </c>
      <c r="B151" s="24" t="s">
        <v>36</v>
      </c>
      <c r="C151" s="24" t="s">
        <v>1</v>
      </c>
      <c r="D151" s="24">
        <v>1</v>
      </c>
      <c r="E151" s="24">
        <v>46</v>
      </c>
      <c r="F151" s="24">
        <v>8</v>
      </c>
      <c r="G151" s="2">
        <v>1.8</v>
      </c>
    </row>
    <row r="152" spans="1:7" x14ac:dyDescent="0.25">
      <c r="A152" s="1">
        <v>151</v>
      </c>
      <c r="B152" s="24" t="s">
        <v>36</v>
      </c>
      <c r="C152" s="24" t="s">
        <v>1</v>
      </c>
      <c r="D152" s="24">
        <v>1</v>
      </c>
      <c r="E152" s="24">
        <v>50</v>
      </c>
      <c r="F152" s="24">
        <v>9</v>
      </c>
      <c r="G152" s="2">
        <v>2.2000000000000002</v>
      </c>
    </row>
    <row r="153" spans="1:7" x14ac:dyDescent="0.25">
      <c r="A153" s="1">
        <v>152</v>
      </c>
      <c r="B153" s="24" t="s">
        <v>36</v>
      </c>
      <c r="C153" s="24" t="s">
        <v>1</v>
      </c>
      <c r="D153" s="24">
        <v>1</v>
      </c>
      <c r="E153" s="24">
        <v>54</v>
      </c>
      <c r="F153" s="24">
        <v>10</v>
      </c>
      <c r="G153" s="2">
        <v>2.6</v>
      </c>
    </row>
    <row r="154" spans="1:7" x14ac:dyDescent="0.25">
      <c r="A154" s="1">
        <v>153</v>
      </c>
      <c r="B154" s="24" t="s">
        <v>36</v>
      </c>
      <c r="C154" s="24" t="s">
        <v>1</v>
      </c>
      <c r="D154" s="24">
        <v>1</v>
      </c>
      <c r="E154" s="24">
        <v>58</v>
      </c>
      <c r="F154" s="24">
        <v>11</v>
      </c>
      <c r="G154" s="2">
        <v>3</v>
      </c>
    </row>
    <row r="155" spans="1:7" x14ac:dyDescent="0.25">
      <c r="A155" s="1">
        <v>154</v>
      </c>
      <c r="B155" s="24" t="s">
        <v>36</v>
      </c>
      <c r="C155" s="24" t="s">
        <v>1</v>
      </c>
      <c r="D155" s="24">
        <v>1</v>
      </c>
      <c r="E155" s="24">
        <v>62</v>
      </c>
      <c r="F155" s="24">
        <v>12</v>
      </c>
      <c r="G155" s="2">
        <v>3.4</v>
      </c>
    </row>
    <row r="156" spans="1:7" x14ac:dyDescent="0.25">
      <c r="A156" s="1">
        <v>155</v>
      </c>
      <c r="B156" s="24" t="s">
        <v>37</v>
      </c>
      <c r="C156" s="24" t="s">
        <v>17</v>
      </c>
      <c r="D156" s="24">
        <v>2</v>
      </c>
      <c r="E156" s="24">
        <v>18</v>
      </c>
      <c r="F156" s="24">
        <v>1</v>
      </c>
      <c r="G156">
        <v>0.2</v>
      </c>
    </row>
    <row r="157" spans="1:7" x14ac:dyDescent="0.25">
      <c r="A157" s="1">
        <v>156</v>
      </c>
      <c r="B157" s="24" t="s">
        <v>40</v>
      </c>
      <c r="C157" s="24" t="s">
        <v>39</v>
      </c>
      <c r="E157" s="24">
        <v>26</v>
      </c>
      <c r="F157" s="24">
        <v>3</v>
      </c>
      <c r="G157">
        <v>0.5</v>
      </c>
    </row>
  </sheetData>
  <autoFilter ref="A1:Q157">
    <sortState ref="A2:P97">
      <sortCondition ref="A1:A97"/>
    </sortState>
  </autoFilter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26" sqref="D26"/>
    </sheetView>
  </sheetViews>
  <sheetFormatPr baseColWidth="10" defaultRowHeight="15" x14ac:dyDescent="0.25"/>
  <cols>
    <col min="3" max="3" width="13.7109375" customWidth="1"/>
    <col min="4" max="4" width="7.5703125" bestFit="1" customWidth="1"/>
    <col min="5" max="5" width="7" bestFit="1" customWidth="1"/>
    <col min="6" max="6" width="8.140625" bestFit="1" customWidth="1"/>
    <col min="7" max="7" width="7.5703125" bestFit="1" customWidth="1"/>
    <col min="8" max="8" width="5.85546875" bestFit="1" customWidth="1"/>
    <col min="9" max="9" width="8.140625" bestFit="1" customWidth="1"/>
    <col min="10" max="10" width="7.5703125" bestFit="1" customWidth="1"/>
    <col min="11" max="11" width="5" bestFit="1" customWidth="1"/>
    <col min="12" max="12" width="8.140625" bestFit="1" customWidth="1"/>
    <col min="13" max="13" width="7.5703125" bestFit="1" customWidth="1"/>
    <col min="14" max="14" width="6.85546875" bestFit="1" customWidth="1"/>
    <col min="15" max="15" width="8.140625" bestFit="1" customWidth="1"/>
    <col min="16" max="16" width="7.5703125" bestFit="1" customWidth="1"/>
    <col min="17" max="17" width="5" bestFit="1" customWidth="1"/>
    <col min="18" max="18" width="8.140625" bestFit="1" customWidth="1"/>
    <col min="19" max="19" width="7.5703125" bestFit="1" customWidth="1"/>
    <col min="20" max="20" width="6.85546875" bestFit="1" customWidth="1"/>
    <col min="21" max="21" width="8.140625" bestFit="1" customWidth="1"/>
    <col min="22" max="22" width="7.5703125" bestFit="1" customWidth="1"/>
    <col min="23" max="23" width="5" bestFit="1" customWidth="1"/>
    <col min="24" max="24" width="8.140625" bestFit="1" customWidth="1"/>
    <col min="25" max="25" width="7.5703125" bestFit="1" customWidth="1"/>
    <col min="26" max="26" width="6.85546875" bestFit="1" customWidth="1"/>
  </cols>
  <sheetData>
    <row r="1" spans="1:26" x14ac:dyDescent="0.25">
      <c r="A1" s="4" t="s">
        <v>22</v>
      </c>
    </row>
    <row r="2" spans="1:26" x14ac:dyDescent="0.25">
      <c r="A2" s="26"/>
      <c r="B2" s="27"/>
      <c r="C2" s="33" t="s">
        <v>1</v>
      </c>
      <c r="D2" s="33"/>
      <c r="E2" s="33"/>
      <c r="F2" s="33"/>
      <c r="G2" s="33"/>
      <c r="H2" s="33"/>
      <c r="I2" s="34" t="s">
        <v>17</v>
      </c>
      <c r="J2" s="34"/>
      <c r="K2" s="34"/>
      <c r="L2" s="34"/>
      <c r="M2" s="34"/>
      <c r="N2" s="34"/>
      <c r="O2" s="30" t="s">
        <v>0</v>
      </c>
      <c r="P2" s="30"/>
      <c r="Q2" s="30"/>
      <c r="R2" s="30"/>
      <c r="S2" s="30"/>
      <c r="T2" s="30"/>
      <c r="U2" s="32" t="s">
        <v>23</v>
      </c>
      <c r="V2" s="32"/>
      <c r="W2" s="32"/>
      <c r="X2" s="32"/>
      <c r="Y2" s="32"/>
      <c r="Z2" s="32"/>
    </row>
    <row r="3" spans="1:26" x14ac:dyDescent="0.25">
      <c r="A3" s="28"/>
      <c r="B3" s="29"/>
      <c r="C3" s="31" t="s">
        <v>24</v>
      </c>
      <c r="D3" s="31"/>
      <c r="E3" s="31"/>
      <c r="F3" s="31" t="s">
        <v>26</v>
      </c>
      <c r="G3" s="31"/>
      <c r="H3" s="31"/>
      <c r="I3" s="31" t="s">
        <v>24</v>
      </c>
      <c r="J3" s="31"/>
      <c r="K3" s="31"/>
      <c r="L3" s="31" t="s">
        <v>26</v>
      </c>
      <c r="M3" s="31"/>
      <c r="N3" s="31"/>
      <c r="O3" s="31" t="s">
        <v>24</v>
      </c>
      <c r="P3" s="31"/>
      <c r="Q3" s="31"/>
      <c r="R3" s="31" t="s">
        <v>26</v>
      </c>
      <c r="S3" s="31"/>
      <c r="T3" s="31"/>
      <c r="U3" s="31" t="s">
        <v>24</v>
      </c>
      <c r="V3" s="31"/>
      <c r="W3" s="31"/>
      <c r="X3" s="31" t="s">
        <v>26</v>
      </c>
      <c r="Y3" s="31"/>
      <c r="Z3" s="31"/>
    </row>
    <row r="4" spans="1:26" x14ac:dyDescent="0.25">
      <c r="A4" s="8" t="s">
        <v>9</v>
      </c>
      <c r="B4" s="9" t="s">
        <v>21</v>
      </c>
      <c r="C4" s="1" t="s">
        <v>25</v>
      </c>
      <c r="D4" s="23" t="s">
        <v>14</v>
      </c>
      <c r="E4" s="1" t="s">
        <v>27</v>
      </c>
      <c r="F4" s="1" t="s">
        <v>25</v>
      </c>
      <c r="G4" s="23" t="s">
        <v>14</v>
      </c>
      <c r="H4" s="1" t="s">
        <v>27</v>
      </c>
      <c r="I4" s="1" t="s">
        <v>25</v>
      </c>
      <c r="J4" s="23" t="s">
        <v>14</v>
      </c>
      <c r="K4" s="1" t="s">
        <v>27</v>
      </c>
      <c r="L4" s="1" t="s">
        <v>25</v>
      </c>
      <c r="M4" s="1" t="s">
        <v>14</v>
      </c>
      <c r="N4" s="1" t="s">
        <v>27</v>
      </c>
      <c r="O4" s="1" t="s">
        <v>25</v>
      </c>
      <c r="P4" s="1" t="s">
        <v>14</v>
      </c>
      <c r="Q4" s="1" t="s">
        <v>27</v>
      </c>
      <c r="R4" s="1" t="s">
        <v>25</v>
      </c>
      <c r="S4" s="1" t="s">
        <v>14</v>
      </c>
      <c r="T4" s="1" t="s">
        <v>27</v>
      </c>
      <c r="U4" s="1" t="s">
        <v>25</v>
      </c>
      <c r="V4" s="1" t="s">
        <v>14</v>
      </c>
      <c r="W4" s="1" t="s">
        <v>27</v>
      </c>
      <c r="X4" s="1" t="s">
        <v>25</v>
      </c>
      <c r="Y4" s="23" t="s">
        <v>14</v>
      </c>
      <c r="Z4" s="1" t="s">
        <v>27</v>
      </c>
    </row>
    <row r="5" spans="1:26" x14ac:dyDescent="0.25">
      <c r="A5" s="10">
        <v>0</v>
      </c>
      <c r="B5" s="11">
        <v>0.1</v>
      </c>
      <c r="C5" s="1" t="s">
        <v>28</v>
      </c>
      <c r="D5" s="23" t="s">
        <v>28</v>
      </c>
      <c r="E5" s="1" t="s">
        <v>28</v>
      </c>
      <c r="F5" s="1" t="s">
        <v>28</v>
      </c>
      <c r="G5" s="23" t="s">
        <v>28</v>
      </c>
      <c r="H5" s="1" t="s">
        <v>28</v>
      </c>
      <c r="I5" s="1" t="s">
        <v>28</v>
      </c>
      <c r="J5" s="23" t="s">
        <v>28</v>
      </c>
      <c r="K5" s="1" t="s">
        <v>28</v>
      </c>
      <c r="L5" s="1" t="s">
        <v>28</v>
      </c>
      <c r="M5" s="1" t="s">
        <v>28</v>
      </c>
      <c r="N5" s="1" t="s">
        <v>28</v>
      </c>
      <c r="O5" s="1" t="s">
        <v>28</v>
      </c>
      <c r="P5" s="1" t="s">
        <v>28</v>
      </c>
      <c r="Q5" s="1" t="s">
        <v>28</v>
      </c>
      <c r="R5" s="1" t="s">
        <v>28</v>
      </c>
      <c r="S5" s="1" t="s">
        <v>28</v>
      </c>
      <c r="T5" s="1" t="s">
        <v>28</v>
      </c>
      <c r="U5" s="1" t="s">
        <v>28</v>
      </c>
      <c r="V5" s="1" t="s">
        <v>28</v>
      </c>
      <c r="W5" s="1" t="s">
        <v>28</v>
      </c>
      <c r="X5" s="1" t="s">
        <v>28</v>
      </c>
      <c r="Y5" s="23" t="s">
        <v>28</v>
      </c>
      <c r="Z5" s="1" t="s">
        <v>28</v>
      </c>
    </row>
    <row r="6" spans="1:26" x14ac:dyDescent="0.25">
      <c r="A6" s="35">
        <v>1</v>
      </c>
      <c r="B6" s="36">
        <v>0.2</v>
      </c>
      <c r="C6" s="37">
        <v>5</v>
      </c>
      <c r="D6" s="23">
        <v>1</v>
      </c>
      <c r="E6" s="1">
        <f>C6+D6</f>
        <v>6</v>
      </c>
      <c r="F6" s="1">
        <f>B6*C6</f>
        <v>1</v>
      </c>
      <c r="G6" s="23">
        <f>B6*D6</f>
        <v>0.2</v>
      </c>
      <c r="H6" s="1">
        <f>F6+G6</f>
        <v>1.2</v>
      </c>
      <c r="I6" s="1"/>
      <c r="J6" s="23">
        <v>1</v>
      </c>
      <c r="K6" s="1">
        <f>I6+J6</f>
        <v>1</v>
      </c>
      <c r="L6" s="1">
        <f>I6*B6</f>
        <v>0</v>
      </c>
      <c r="M6" s="1">
        <f>J6*B6</f>
        <v>0.2</v>
      </c>
      <c r="N6" s="1">
        <f>L6+M6</f>
        <v>0.2</v>
      </c>
      <c r="O6" s="1">
        <v>1</v>
      </c>
      <c r="P6" s="1"/>
      <c r="Q6" s="1">
        <f>O6+P6</f>
        <v>1</v>
      </c>
      <c r="R6" s="12">
        <f>O6*B6</f>
        <v>0.2</v>
      </c>
      <c r="S6" s="1"/>
      <c r="T6" s="12">
        <f>R6+S6</f>
        <v>0.2</v>
      </c>
      <c r="U6" s="37">
        <v>1</v>
      </c>
      <c r="V6" s="1"/>
      <c r="W6" s="1">
        <f>U6+V6</f>
        <v>1</v>
      </c>
      <c r="X6" s="1">
        <f>U6*B6</f>
        <v>0.2</v>
      </c>
      <c r="Y6" s="23">
        <f>V6*B6</f>
        <v>0</v>
      </c>
      <c r="Z6" s="1">
        <f>X6+Y6</f>
        <v>0.2</v>
      </c>
    </row>
    <row r="7" spans="1:26" x14ac:dyDescent="0.25">
      <c r="A7" s="35">
        <v>2</v>
      </c>
      <c r="B7" s="36">
        <v>0.3</v>
      </c>
      <c r="C7" s="37">
        <v>4</v>
      </c>
      <c r="D7" s="23">
        <v>5</v>
      </c>
      <c r="E7" s="1">
        <f>C7+D7</f>
        <v>9</v>
      </c>
      <c r="F7" s="1">
        <f>B7*C7</f>
        <v>1.2</v>
      </c>
      <c r="G7" s="23">
        <f t="shared" ref="G7:G17" si="0">B7*D7</f>
        <v>1.5</v>
      </c>
      <c r="H7" s="1">
        <f t="shared" ref="H7:H17" si="1">F7+G7</f>
        <v>2.7</v>
      </c>
      <c r="I7" s="37">
        <v>3</v>
      </c>
      <c r="J7" s="23"/>
      <c r="K7" s="1">
        <f t="shared" ref="K7:K18" si="2">I7+J7</f>
        <v>3</v>
      </c>
      <c r="L7" s="1">
        <f t="shared" ref="L7:L18" si="3">I7*B7</f>
        <v>0.89999999999999991</v>
      </c>
      <c r="M7" s="1">
        <f t="shared" ref="M7:M18" si="4">J7*B7</f>
        <v>0</v>
      </c>
      <c r="N7" s="1">
        <f t="shared" ref="N7:N18" si="5">L7+M7</f>
        <v>0.89999999999999991</v>
      </c>
      <c r="O7" s="1">
        <v>1</v>
      </c>
      <c r="P7" s="1"/>
      <c r="Q7" s="1">
        <f t="shared" ref="Q7:Q9" si="6">O7+P7</f>
        <v>1</v>
      </c>
      <c r="R7" s="12">
        <f t="shared" ref="R7:R9" si="7">O7*B7</f>
        <v>0.3</v>
      </c>
      <c r="S7" s="1"/>
      <c r="T7" s="12">
        <f t="shared" ref="T7:T9" si="8">R7+S7</f>
        <v>0.3</v>
      </c>
      <c r="U7" s="37">
        <v>1</v>
      </c>
      <c r="V7" s="1"/>
      <c r="W7" s="1">
        <f t="shared" ref="W7:W12" si="9">U7+V7</f>
        <v>1</v>
      </c>
      <c r="X7" s="1">
        <f t="shared" ref="X7:X12" si="10">U7*B7</f>
        <v>0.3</v>
      </c>
      <c r="Y7" s="23">
        <f t="shared" ref="Y7:Y12" si="11">V7*B7</f>
        <v>0</v>
      </c>
      <c r="Z7" s="1">
        <f t="shared" ref="Z7:Z12" si="12">X7+Y7</f>
        <v>0.3</v>
      </c>
    </row>
    <row r="8" spans="1:26" x14ac:dyDescent="0.25">
      <c r="A8" s="35">
        <v>3</v>
      </c>
      <c r="B8" s="36">
        <v>0.5</v>
      </c>
      <c r="C8" s="37">
        <v>6</v>
      </c>
      <c r="D8" s="23">
        <v>11</v>
      </c>
      <c r="E8" s="1">
        <f t="shared" ref="E8:E17" si="13">C8+D8</f>
        <v>17</v>
      </c>
      <c r="F8" s="1">
        <f t="shared" ref="F8:F17" si="14">B8*C8</f>
        <v>3</v>
      </c>
      <c r="G8" s="23">
        <f t="shared" si="0"/>
        <v>5.5</v>
      </c>
      <c r="H8" s="1">
        <f t="shared" si="1"/>
        <v>8.5</v>
      </c>
      <c r="I8" s="37"/>
      <c r="J8" s="23"/>
      <c r="K8" s="1">
        <f t="shared" si="2"/>
        <v>0</v>
      </c>
      <c r="L8" s="1">
        <f t="shared" si="3"/>
        <v>0</v>
      </c>
      <c r="M8" s="1">
        <f t="shared" si="4"/>
        <v>0</v>
      </c>
      <c r="N8" s="1">
        <f t="shared" si="5"/>
        <v>0</v>
      </c>
      <c r="O8" s="1"/>
      <c r="P8" s="1"/>
      <c r="Q8" s="1"/>
      <c r="R8" s="12"/>
      <c r="S8" s="1"/>
      <c r="T8" s="12">
        <f t="shared" si="8"/>
        <v>0</v>
      </c>
      <c r="U8" s="37"/>
      <c r="V8" s="1">
        <v>1</v>
      </c>
      <c r="W8" s="1">
        <f t="shared" si="9"/>
        <v>1</v>
      </c>
      <c r="X8" s="1">
        <f t="shared" si="10"/>
        <v>0</v>
      </c>
      <c r="Y8" s="23">
        <f t="shared" si="11"/>
        <v>0.5</v>
      </c>
      <c r="Z8" s="1">
        <f t="shared" si="12"/>
        <v>0.5</v>
      </c>
    </row>
    <row r="9" spans="1:26" x14ac:dyDescent="0.25">
      <c r="A9" s="35">
        <v>4</v>
      </c>
      <c r="B9" s="36">
        <v>0.7</v>
      </c>
      <c r="C9" s="37">
        <v>10</v>
      </c>
      <c r="D9" s="23">
        <v>8</v>
      </c>
      <c r="E9" s="1">
        <f t="shared" si="13"/>
        <v>18</v>
      </c>
      <c r="F9" s="1">
        <f t="shared" si="14"/>
        <v>7</v>
      </c>
      <c r="G9" s="23">
        <f t="shared" si="0"/>
        <v>5.6</v>
      </c>
      <c r="H9" s="1">
        <f t="shared" si="1"/>
        <v>12.6</v>
      </c>
      <c r="I9" s="37"/>
      <c r="J9" s="23"/>
      <c r="K9" s="1">
        <f t="shared" si="2"/>
        <v>0</v>
      </c>
      <c r="L9" s="1">
        <f t="shared" si="3"/>
        <v>0</v>
      </c>
      <c r="M9" s="1">
        <f t="shared" si="4"/>
        <v>0</v>
      </c>
      <c r="N9" s="1">
        <f t="shared" si="5"/>
        <v>0</v>
      </c>
      <c r="O9" s="1">
        <v>1</v>
      </c>
      <c r="P9" s="1"/>
      <c r="Q9" s="1">
        <f t="shared" si="6"/>
        <v>1</v>
      </c>
      <c r="R9" s="12">
        <f t="shared" si="7"/>
        <v>0.7</v>
      </c>
      <c r="S9" s="1"/>
      <c r="T9" s="12">
        <f t="shared" si="8"/>
        <v>0.7</v>
      </c>
      <c r="U9" s="37"/>
      <c r="V9" s="1"/>
      <c r="W9" s="1"/>
      <c r="X9" s="1">
        <f t="shared" si="10"/>
        <v>0</v>
      </c>
      <c r="Y9" s="23">
        <f t="shared" si="11"/>
        <v>0</v>
      </c>
      <c r="Z9" s="1">
        <f t="shared" si="12"/>
        <v>0</v>
      </c>
    </row>
    <row r="10" spans="1:26" x14ac:dyDescent="0.25">
      <c r="A10" s="35">
        <v>5</v>
      </c>
      <c r="B10" s="36">
        <v>0.9</v>
      </c>
      <c r="C10" s="37">
        <v>6</v>
      </c>
      <c r="D10" s="23">
        <v>8</v>
      </c>
      <c r="E10" s="1">
        <f t="shared" si="13"/>
        <v>14</v>
      </c>
      <c r="F10" s="1">
        <f t="shared" si="14"/>
        <v>5.4</v>
      </c>
      <c r="G10" s="23">
        <f t="shared" si="0"/>
        <v>7.2</v>
      </c>
      <c r="H10" s="1">
        <f t="shared" si="1"/>
        <v>12.600000000000001</v>
      </c>
      <c r="I10" s="37"/>
      <c r="J10" s="23"/>
      <c r="K10" s="1">
        <f t="shared" si="2"/>
        <v>0</v>
      </c>
      <c r="L10" s="1">
        <f t="shared" si="3"/>
        <v>0</v>
      </c>
      <c r="M10" s="1">
        <f t="shared" si="4"/>
        <v>0</v>
      </c>
      <c r="N10" s="1">
        <f t="shared" si="5"/>
        <v>0</v>
      </c>
      <c r="O10" s="1"/>
      <c r="P10" s="1"/>
      <c r="Q10" s="1"/>
      <c r="R10" s="12"/>
      <c r="S10" s="1"/>
      <c r="T10" s="1"/>
      <c r="U10" s="37">
        <v>1</v>
      </c>
      <c r="V10" s="1"/>
      <c r="W10" s="1">
        <f t="shared" si="9"/>
        <v>1</v>
      </c>
      <c r="X10" s="1">
        <f t="shared" si="10"/>
        <v>0.9</v>
      </c>
      <c r="Y10" s="23">
        <f t="shared" si="11"/>
        <v>0</v>
      </c>
      <c r="Z10" s="1">
        <f t="shared" si="12"/>
        <v>0.9</v>
      </c>
    </row>
    <row r="11" spans="1:26" x14ac:dyDescent="0.25">
      <c r="A11" s="35">
        <v>6</v>
      </c>
      <c r="B11" s="36">
        <v>1.2</v>
      </c>
      <c r="C11" s="37">
        <v>12</v>
      </c>
      <c r="D11" s="23">
        <v>11</v>
      </c>
      <c r="E11" s="1">
        <f t="shared" si="13"/>
        <v>23</v>
      </c>
      <c r="F11" s="1">
        <f t="shared" si="14"/>
        <v>14.399999999999999</v>
      </c>
      <c r="G11" s="23">
        <f t="shared" si="0"/>
        <v>13.2</v>
      </c>
      <c r="H11" s="1">
        <f t="shared" si="1"/>
        <v>27.599999999999998</v>
      </c>
      <c r="I11" s="37">
        <v>3</v>
      </c>
      <c r="J11" s="23"/>
      <c r="K11" s="1">
        <f t="shared" si="2"/>
        <v>3</v>
      </c>
      <c r="L11" s="1">
        <f t="shared" si="3"/>
        <v>3.5999999999999996</v>
      </c>
      <c r="M11" s="1">
        <f t="shared" si="4"/>
        <v>0</v>
      </c>
      <c r="N11" s="1">
        <f t="shared" si="5"/>
        <v>3.5999999999999996</v>
      </c>
      <c r="O11" s="1"/>
      <c r="P11" s="1"/>
      <c r="Q11" s="1"/>
      <c r="R11" s="12"/>
      <c r="S11" s="1"/>
      <c r="T11" s="1"/>
      <c r="U11" s="37"/>
      <c r="V11" s="1"/>
      <c r="W11" s="1"/>
      <c r="X11" s="1">
        <f t="shared" si="10"/>
        <v>0</v>
      </c>
      <c r="Y11" s="23">
        <f t="shared" si="11"/>
        <v>0</v>
      </c>
      <c r="Z11" s="1">
        <f t="shared" si="12"/>
        <v>0</v>
      </c>
    </row>
    <row r="12" spans="1:26" x14ac:dyDescent="0.25">
      <c r="A12" s="35">
        <v>7</v>
      </c>
      <c r="B12" s="36">
        <v>1.5</v>
      </c>
      <c r="C12" s="37">
        <v>7</v>
      </c>
      <c r="D12" s="23">
        <v>5</v>
      </c>
      <c r="E12" s="1">
        <f t="shared" si="13"/>
        <v>12</v>
      </c>
      <c r="F12" s="1">
        <f t="shared" si="14"/>
        <v>10.5</v>
      </c>
      <c r="G12" s="23">
        <f t="shared" si="0"/>
        <v>7.5</v>
      </c>
      <c r="H12" s="1">
        <f t="shared" si="1"/>
        <v>18</v>
      </c>
      <c r="I12" s="37">
        <v>2</v>
      </c>
      <c r="J12" s="23"/>
      <c r="K12" s="1">
        <f t="shared" si="2"/>
        <v>2</v>
      </c>
      <c r="L12" s="1">
        <f t="shared" si="3"/>
        <v>3</v>
      </c>
      <c r="M12" s="1">
        <f t="shared" si="4"/>
        <v>0</v>
      </c>
      <c r="N12" s="1">
        <f t="shared" si="5"/>
        <v>3</v>
      </c>
      <c r="O12" s="1"/>
      <c r="P12" s="1"/>
      <c r="Q12" s="1"/>
      <c r="R12" s="12"/>
      <c r="S12" s="1"/>
      <c r="T12" s="1"/>
      <c r="U12" s="37">
        <v>1</v>
      </c>
      <c r="V12" s="1"/>
      <c r="W12" s="1">
        <f t="shared" si="9"/>
        <v>1</v>
      </c>
      <c r="X12" s="1">
        <f t="shared" si="10"/>
        <v>1.5</v>
      </c>
      <c r="Y12" s="23">
        <f t="shared" si="11"/>
        <v>0</v>
      </c>
      <c r="Z12" s="1">
        <f t="shared" si="12"/>
        <v>1.5</v>
      </c>
    </row>
    <row r="13" spans="1:26" x14ac:dyDescent="0.25">
      <c r="A13" s="35">
        <v>8</v>
      </c>
      <c r="B13" s="36">
        <v>1.8</v>
      </c>
      <c r="C13" s="37">
        <v>6</v>
      </c>
      <c r="D13" s="23">
        <v>5</v>
      </c>
      <c r="E13" s="1">
        <f t="shared" si="13"/>
        <v>11</v>
      </c>
      <c r="F13" s="1">
        <f t="shared" si="14"/>
        <v>10.8</v>
      </c>
      <c r="G13" s="23">
        <f t="shared" si="0"/>
        <v>9</v>
      </c>
      <c r="H13" s="1">
        <f t="shared" si="1"/>
        <v>19.8</v>
      </c>
      <c r="I13" s="37"/>
      <c r="J13" s="23"/>
      <c r="K13" s="1">
        <f t="shared" si="2"/>
        <v>0</v>
      </c>
      <c r="L13" s="1">
        <f t="shared" si="3"/>
        <v>0</v>
      </c>
      <c r="M13" s="1">
        <f t="shared" si="4"/>
        <v>0</v>
      </c>
      <c r="N13" s="1">
        <f t="shared" si="5"/>
        <v>0</v>
      </c>
      <c r="O13" s="1"/>
      <c r="P13" s="1"/>
      <c r="Q13" s="1"/>
      <c r="R13" s="12"/>
      <c r="S13" s="1"/>
      <c r="T13" s="1"/>
      <c r="U13" s="1"/>
      <c r="V13" s="1"/>
      <c r="W13" s="1"/>
      <c r="X13" s="1"/>
      <c r="Y13" s="23"/>
      <c r="Z13" s="1"/>
    </row>
    <row r="14" spans="1:26" x14ac:dyDescent="0.25">
      <c r="A14" s="35">
        <v>9</v>
      </c>
      <c r="B14" s="36">
        <v>2.2000000000000002</v>
      </c>
      <c r="C14" s="37">
        <v>10</v>
      </c>
      <c r="D14" s="23">
        <v>1</v>
      </c>
      <c r="E14" s="1">
        <f t="shared" si="13"/>
        <v>11</v>
      </c>
      <c r="F14" s="1">
        <f t="shared" si="14"/>
        <v>22</v>
      </c>
      <c r="G14" s="23">
        <f t="shared" si="0"/>
        <v>2.2000000000000002</v>
      </c>
      <c r="H14" s="1">
        <f t="shared" si="1"/>
        <v>24.2</v>
      </c>
      <c r="I14" s="37"/>
      <c r="J14" s="23"/>
      <c r="K14" s="1">
        <f t="shared" si="2"/>
        <v>0</v>
      </c>
      <c r="L14" s="1">
        <f t="shared" si="3"/>
        <v>0</v>
      </c>
      <c r="M14" s="1">
        <f t="shared" si="4"/>
        <v>0</v>
      </c>
      <c r="N14" s="1">
        <f t="shared" si="5"/>
        <v>0</v>
      </c>
      <c r="O14" s="1"/>
      <c r="P14" s="1"/>
      <c r="Q14" s="1"/>
      <c r="R14" s="12"/>
      <c r="S14" s="1"/>
      <c r="T14" s="1"/>
      <c r="U14" s="1"/>
      <c r="V14" s="1"/>
      <c r="W14" s="1"/>
      <c r="X14" s="1"/>
      <c r="Y14" s="23"/>
      <c r="Z14" s="1"/>
    </row>
    <row r="15" spans="1:26" x14ac:dyDescent="0.25">
      <c r="A15" s="10">
        <v>10</v>
      </c>
      <c r="B15" s="11">
        <v>2.6</v>
      </c>
      <c r="C15" s="1">
        <v>3</v>
      </c>
      <c r="D15" s="23">
        <v>1</v>
      </c>
      <c r="E15" s="1">
        <f t="shared" si="13"/>
        <v>4</v>
      </c>
      <c r="F15" s="1">
        <f t="shared" si="14"/>
        <v>7.8000000000000007</v>
      </c>
      <c r="G15" s="23">
        <f t="shared" si="0"/>
        <v>2.6</v>
      </c>
      <c r="H15" s="1">
        <f t="shared" si="1"/>
        <v>10.4</v>
      </c>
      <c r="I15" s="37"/>
      <c r="J15" s="23"/>
      <c r="K15" s="1">
        <f t="shared" si="2"/>
        <v>0</v>
      </c>
      <c r="L15" s="1">
        <f t="shared" si="3"/>
        <v>0</v>
      </c>
      <c r="M15" s="1">
        <f t="shared" si="4"/>
        <v>0</v>
      </c>
      <c r="N15" s="1">
        <f t="shared" si="5"/>
        <v>0</v>
      </c>
      <c r="O15" s="1"/>
      <c r="P15" s="1"/>
      <c r="Q15" s="1"/>
      <c r="R15" s="12"/>
      <c r="S15" s="1"/>
      <c r="T15" s="1"/>
      <c r="U15" s="1"/>
      <c r="V15" s="1"/>
      <c r="W15" s="1"/>
      <c r="X15" s="1"/>
      <c r="Y15" s="23"/>
      <c r="Z15" s="1"/>
    </row>
    <row r="16" spans="1:26" x14ac:dyDescent="0.25">
      <c r="A16" s="10">
        <v>11</v>
      </c>
      <c r="B16" s="11">
        <v>3</v>
      </c>
      <c r="C16" s="1">
        <v>1</v>
      </c>
      <c r="D16" s="23">
        <v>1</v>
      </c>
      <c r="E16" s="1">
        <f t="shared" si="13"/>
        <v>2</v>
      </c>
      <c r="F16" s="1">
        <f t="shared" si="14"/>
        <v>3</v>
      </c>
      <c r="G16" s="23">
        <f t="shared" si="0"/>
        <v>3</v>
      </c>
      <c r="H16" s="1">
        <f t="shared" si="1"/>
        <v>6</v>
      </c>
      <c r="I16" s="37"/>
      <c r="J16" s="23"/>
      <c r="K16" s="1">
        <f t="shared" si="2"/>
        <v>0</v>
      </c>
      <c r="L16" s="1">
        <f t="shared" si="3"/>
        <v>0</v>
      </c>
      <c r="M16" s="1">
        <f t="shared" si="4"/>
        <v>0</v>
      </c>
      <c r="N16" s="1">
        <f t="shared" si="5"/>
        <v>0</v>
      </c>
      <c r="O16" s="1"/>
      <c r="P16" s="1"/>
      <c r="Q16" s="1"/>
      <c r="R16" s="12"/>
      <c r="S16" s="1"/>
      <c r="T16" s="1"/>
      <c r="U16" s="1"/>
      <c r="V16" s="1"/>
      <c r="W16" s="1"/>
      <c r="X16" s="1"/>
      <c r="Y16" s="23"/>
      <c r="Z16" s="1"/>
    </row>
    <row r="17" spans="1:26" x14ac:dyDescent="0.25">
      <c r="A17" s="10">
        <v>12</v>
      </c>
      <c r="B17" s="11">
        <v>3.4</v>
      </c>
      <c r="C17" s="1">
        <v>2</v>
      </c>
      <c r="D17" s="23">
        <v>1</v>
      </c>
      <c r="E17" s="1">
        <f t="shared" si="13"/>
        <v>3</v>
      </c>
      <c r="F17" s="1">
        <f t="shared" si="14"/>
        <v>6.8</v>
      </c>
      <c r="G17" s="23">
        <f t="shared" si="0"/>
        <v>3.4</v>
      </c>
      <c r="H17" s="1">
        <f t="shared" si="1"/>
        <v>10.199999999999999</v>
      </c>
      <c r="I17" s="37"/>
      <c r="J17" s="23"/>
      <c r="K17" s="1">
        <f t="shared" si="2"/>
        <v>0</v>
      </c>
      <c r="L17" s="1">
        <f t="shared" si="3"/>
        <v>0</v>
      </c>
      <c r="M17" s="1">
        <f t="shared" si="4"/>
        <v>0</v>
      </c>
      <c r="N17" s="1">
        <f t="shared" si="5"/>
        <v>0</v>
      </c>
      <c r="O17" s="1"/>
      <c r="P17" s="1"/>
      <c r="Q17" s="1"/>
      <c r="R17" s="12"/>
      <c r="S17" s="1"/>
      <c r="T17" s="1"/>
      <c r="U17" s="1"/>
      <c r="V17" s="1"/>
      <c r="W17" s="1"/>
      <c r="X17" s="1"/>
      <c r="Y17" s="23"/>
      <c r="Z17" s="1"/>
    </row>
    <row r="18" spans="1:26" x14ac:dyDescent="0.25">
      <c r="A18" s="10">
        <v>13</v>
      </c>
      <c r="B18" s="11">
        <v>3.9</v>
      </c>
      <c r="C18" s="1"/>
      <c r="D18" s="23"/>
      <c r="E18" s="1"/>
      <c r="F18" s="1"/>
      <c r="G18" s="23"/>
      <c r="H18" s="1"/>
      <c r="I18" s="37">
        <v>1</v>
      </c>
      <c r="J18" s="23"/>
      <c r="K18" s="1">
        <f t="shared" si="2"/>
        <v>1</v>
      </c>
      <c r="L18" s="1">
        <f t="shared" si="3"/>
        <v>3.9</v>
      </c>
      <c r="M18" s="1">
        <f t="shared" si="4"/>
        <v>0</v>
      </c>
      <c r="N18" s="1">
        <f t="shared" si="5"/>
        <v>3.9</v>
      </c>
      <c r="O18" s="1"/>
      <c r="P18" s="1"/>
      <c r="Q18" s="1"/>
      <c r="R18" s="12"/>
      <c r="S18" s="1"/>
      <c r="T18" s="1"/>
      <c r="U18" s="1"/>
      <c r="V18" s="1"/>
      <c r="W18" s="1"/>
      <c r="X18" s="1"/>
      <c r="Y18" s="23"/>
      <c r="Z18" s="1"/>
    </row>
    <row r="19" spans="1:26" x14ac:dyDescent="0.25">
      <c r="A19" s="10">
        <v>14</v>
      </c>
      <c r="B19" s="11">
        <v>4.4000000000000004</v>
      </c>
      <c r="C19" s="1"/>
      <c r="D19" s="23"/>
      <c r="E19" s="1"/>
      <c r="F19" s="1"/>
      <c r="G19" s="23"/>
      <c r="H19" s="1"/>
      <c r="I19" s="1"/>
      <c r="J19" s="23"/>
      <c r="K19" s="1"/>
      <c r="L19" s="1"/>
      <c r="M19" s="1"/>
      <c r="N19" s="1"/>
      <c r="O19" s="1"/>
      <c r="P19" s="1"/>
      <c r="Q19" s="1"/>
      <c r="R19" s="12"/>
      <c r="S19" s="1"/>
      <c r="T19" s="1"/>
      <c r="U19" s="1"/>
      <c r="V19" s="1"/>
      <c r="W19" s="1"/>
      <c r="X19" s="1"/>
      <c r="Y19" s="23"/>
      <c r="Z19" s="1"/>
    </row>
    <row r="20" spans="1:26" x14ac:dyDescent="0.25">
      <c r="A20" s="10">
        <v>15</v>
      </c>
      <c r="B20" s="11">
        <v>4.9000000000000004</v>
      </c>
      <c r="C20" s="1"/>
      <c r="D20" s="23"/>
      <c r="E20" s="1"/>
      <c r="F20" s="1"/>
      <c r="G20" s="23"/>
      <c r="H20" s="1"/>
      <c r="I20" s="1"/>
      <c r="J20" s="23"/>
      <c r="K20" s="1"/>
      <c r="L20" s="1"/>
      <c r="M20" s="1"/>
      <c r="N20" s="1"/>
      <c r="O20" s="1"/>
      <c r="P20" s="1"/>
      <c r="Q20" s="1"/>
      <c r="R20" s="12"/>
      <c r="S20" s="1"/>
      <c r="T20" s="1"/>
      <c r="U20" s="1"/>
      <c r="V20" s="1"/>
      <c r="W20" s="1"/>
      <c r="X20" s="1"/>
      <c r="Y20" s="23"/>
      <c r="Z20" s="1"/>
    </row>
    <row r="21" spans="1:26" x14ac:dyDescent="0.25">
      <c r="A21" s="10">
        <v>16</v>
      </c>
      <c r="B21" s="11">
        <v>5.4</v>
      </c>
      <c r="C21" s="1"/>
      <c r="D21" s="23"/>
      <c r="E21" s="1"/>
      <c r="F21" s="1"/>
      <c r="G21" s="23"/>
      <c r="H21" s="1"/>
      <c r="I21" s="1"/>
      <c r="J21" s="23"/>
      <c r="K21" s="1"/>
      <c r="L21" s="1"/>
      <c r="M21" s="1"/>
      <c r="N21" s="1"/>
      <c r="O21" s="1"/>
      <c r="P21" s="1"/>
      <c r="Q21" s="1"/>
      <c r="R21" s="12"/>
      <c r="S21" s="1"/>
      <c r="T21" s="1"/>
      <c r="U21" s="1"/>
      <c r="V21" s="1"/>
      <c r="W21" s="1"/>
      <c r="X21" s="1"/>
      <c r="Y21" s="23"/>
      <c r="Z21" s="1"/>
    </row>
    <row r="22" spans="1:26" x14ac:dyDescent="0.25">
      <c r="B22" s="6" t="s">
        <v>27</v>
      </c>
      <c r="C22" s="7">
        <f>SUM(C6:C21)</f>
        <v>72</v>
      </c>
      <c r="D22" s="14">
        <f t="shared" ref="D22:H22" si="15">SUM(D6:D21)</f>
        <v>58</v>
      </c>
      <c r="E22" s="14">
        <f t="shared" si="15"/>
        <v>130</v>
      </c>
      <c r="F22" s="7">
        <f t="shared" si="15"/>
        <v>92.899999999999991</v>
      </c>
      <c r="G22" s="14">
        <f t="shared" si="15"/>
        <v>60.900000000000006</v>
      </c>
      <c r="H22" s="14">
        <f t="shared" si="15"/>
        <v>153.79999999999998</v>
      </c>
      <c r="I22" s="7">
        <f>SUM(I6:I21)</f>
        <v>9</v>
      </c>
      <c r="J22" s="14">
        <f t="shared" ref="J22" si="16">SUM(J6:J21)</f>
        <v>1</v>
      </c>
      <c r="K22" s="14">
        <f t="shared" ref="K22" si="17">SUM(K6:K21)</f>
        <v>10</v>
      </c>
      <c r="L22" s="7">
        <f t="shared" ref="L22" si="18">SUM(L6:L21)</f>
        <v>11.4</v>
      </c>
      <c r="M22" s="7">
        <f t="shared" ref="M22" si="19">SUM(M6:M21)</f>
        <v>0.2</v>
      </c>
      <c r="N22" s="14">
        <f t="shared" ref="N22" si="20">SUM(N6:N21)</f>
        <v>11.6</v>
      </c>
      <c r="O22" s="7">
        <f>SUM(O6:O21)</f>
        <v>3</v>
      </c>
      <c r="P22" s="7">
        <f t="shared" ref="P22:Z22" si="21">SUM(P6:P21)</f>
        <v>0</v>
      </c>
      <c r="Q22" s="14">
        <f t="shared" si="21"/>
        <v>3</v>
      </c>
      <c r="R22" s="13">
        <f t="shared" si="21"/>
        <v>1.2</v>
      </c>
      <c r="S22" s="7">
        <f t="shared" si="21"/>
        <v>0</v>
      </c>
      <c r="T22" s="14">
        <f t="shared" si="21"/>
        <v>1.2</v>
      </c>
      <c r="U22" s="7">
        <f t="shared" si="21"/>
        <v>4</v>
      </c>
      <c r="V22" s="7">
        <f t="shared" si="21"/>
        <v>1</v>
      </c>
      <c r="W22" s="14">
        <f t="shared" si="21"/>
        <v>5</v>
      </c>
      <c r="X22" s="7">
        <f t="shared" si="21"/>
        <v>2.9</v>
      </c>
      <c r="Y22" s="14">
        <f t="shared" si="21"/>
        <v>0.5</v>
      </c>
      <c r="Z22" s="14">
        <f t="shared" si="21"/>
        <v>3.4</v>
      </c>
    </row>
    <row r="24" spans="1:26" x14ac:dyDescent="0.25">
      <c r="B24" s="15">
        <v>1999</v>
      </c>
      <c r="C24" s="15" t="s">
        <v>27</v>
      </c>
      <c r="D24" s="18" t="s">
        <v>29</v>
      </c>
      <c r="E24" s="18" t="s">
        <v>30</v>
      </c>
      <c r="F24" s="15" t="s">
        <v>31</v>
      </c>
      <c r="G24" s="19"/>
    </row>
    <row r="25" spans="1:26" x14ac:dyDescent="0.25">
      <c r="B25" s="15" t="s">
        <v>24</v>
      </c>
      <c r="C25" s="17">
        <f>E22+K22+Q22+W22</f>
        <v>148</v>
      </c>
      <c r="D25" s="5">
        <f>D22+J22+P22+V22</f>
        <v>60</v>
      </c>
      <c r="E25" s="16">
        <f>D25/C25*100</f>
        <v>40.54054054054054</v>
      </c>
      <c r="F25">
        <f>C25-D25</f>
        <v>88</v>
      </c>
    </row>
    <row r="26" spans="1:26" x14ac:dyDescent="0.25">
      <c r="B26" s="15" t="s">
        <v>26</v>
      </c>
      <c r="C26" s="17">
        <f>H22+N22+T22+Z22</f>
        <v>169.99999999999997</v>
      </c>
      <c r="D26" s="5">
        <f>G22+M22+S22+Y22</f>
        <v>61.600000000000009</v>
      </c>
      <c r="E26" s="16">
        <f>D26/C26*100</f>
        <v>36.235294117647072</v>
      </c>
      <c r="F26">
        <f>C26-D26</f>
        <v>108.39999999999996</v>
      </c>
    </row>
    <row r="27" spans="1:26" x14ac:dyDescent="0.25">
      <c r="B27" s="21">
        <v>2021</v>
      </c>
      <c r="C27" s="20" t="s">
        <v>27</v>
      </c>
      <c r="D27" s="20"/>
      <c r="E27" s="20"/>
      <c r="F27" s="20" t="s">
        <v>32</v>
      </c>
      <c r="G27" s="20"/>
    </row>
    <row r="28" spans="1:26" x14ac:dyDescent="0.25">
      <c r="B28" s="21" t="s">
        <v>24</v>
      </c>
      <c r="C28">
        <v>96</v>
      </c>
    </row>
    <row r="29" spans="1:26" x14ac:dyDescent="0.25">
      <c r="B29" s="21" t="s">
        <v>26</v>
      </c>
      <c r="C29">
        <f>baumdaten_wf_sööliwald_2021!G99</f>
        <v>0.3</v>
      </c>
      <c r="F29" s="22">
        <f>(C29-F26)/22</f>
        <v>-4.9136363636363622</v>
      </c>
    </row>
    <row r="35" spans="3:5" x14ac:dyDescent="0.25">
      <c r="E35" t="s">
        <v>30</v>
      </c>
    </row>
    <row r="36" spans="3:5" x14ac:dyDescent="0.25">
      <c r="C36" t="s">
        <v>42</v>
      </c>
      <c r="D36">
        <f>H22</f>
        <v>153.79999999999998</v>
      </c>
      <c r="E36">
        <f>D36/D$40*100</f>
        <v>90.47058823529413</v>
      </c>
    </row>
    <row r="37" spans="3:5" x14ac:dyDescent="0.25">
      <c r="C37" t="s">
        <v>17</v>
      </c>
      <c r="D37">
        <f>N22</f>
        <v>11.6</v>
      </c>
      <c r="E37">
        <f t="shared" ref="E37:E40" si="22">D37/D$40*100</f>
        <v>6.8235294117647074</v>
      </c>
    </row>
    <row r="38" spans="3:5" x14ac:dyDescent="0.25">
      <c r="C38" t="s">
        <v>0</v>
      </c>
      <c r="D38">
        <f>T22</f>
        <v>1.2</v>
      </c>
      <c r="E38">
        <f t="shared" si="22"/>
        <v>0.70588235294117663</v>
      </c>
    </row>
    <row r="39" spans="3:5" x14ac:dyDescent="0.25">
      <c r="C39" t="s">
        <v>23</v>
      </c>
      <c r="D39">
        <f>Z22</f>
        <v>3.4</v>
      </c>
      <c r="E39">
        <f t="shared" si="22"/>
        <v>2.0000000000000004</v>
      </c>
    </row>
    <row r="40" spans="3:5" x14ac:dyDescent="0.25">
      <c r="C40" t="s">
        <v>27</v>
      </c>
      <c r="D40">
        <f>SUM(D36:D39)</f>
        <v>169.99999999999997</v>
      </c>
      <c r="E40">
        <f t="shared" si="22"/>
        <v>100</v>
      </c>
    </row>
  </sheetData>
  <mergeCells count="13">
    <mergeCell ref="A2:B3"/>
    <mergeCell ref="O2:T2"/>
    <mergeCell ref="O3:Q3"/>
    <mergeCell ref="R3:T3"/>
    <mergeCell ref="U2:Z2"/>
    <mergeCell ref="U3:W3"/>
    <mergeCell ref="X3:Z3"/>
    <mergeCell ref="F3:H3"/>
    <mergeCell ref="C3:E3"/>
    <mergeCell ref="C2:H2"/>
    <mergeCell ref="I2:N2"/>
    <mergeCell ref="I3:K3"/>
    <mergeCell ref="L3:N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9"/>
  <sheetViews>
    <sheetView workbookViewId="0">
      <pane ySplit="1" topLeftCell="A74" activePane="bottomLeft" state="frozen"/>
      <selection pane="bottomLeft" activeCell="G149" sqref="G2:G149"/>
    </sheetView>
  </sheetViews>
  <sheetFormatPr baseColWidth="10" defaultRowHeight="15" x14ac:dyDescent="0.25"/>
  <cols>
    <col min="1" max="1" width="8.5703125" bestFit="1" customWidth="1"/>
    <col min="2" max="2" width="6.5703125" bestFit="1" customWidth="1"/>
    <col min="3" max="3" width="8.42578125" bestFit="1" customWidth="1"/>
    <col min="4" max="4" width="13.7109375" bestFit="1" customWidth="1"/>
    <col min="5" max="5" width="4.42578125" bestFit="1" customWidth="1"/>
    <col min="6" max="6" width="10" bestFit="1" customWidth="1"/>
    <col min="7" max="7" width="7.42578125" bestFit="1" customWidth="1"/>
  </cols>
  <sheetData>
    <row r="1" spans="1:9" s="25" customFormat="1" x14ac:dyDescent="0.25">
      <c r="A1" s="7" t="s">
        <v>2</v>
      </c>
      <c r="B1" s="7" t="s">
        <v>34</v>
      </c>
      <c r="C1" s="7" t="s">
        <v>3</v>
      </c>
      <c r="D1" s="7" t="s">
        <v>33</v>
      </c>
      <c r="E1" s="7" t="s">
        <v>8</v>
      </c>
      <c r="F1" s="7" t="s">
        <v>9</v>
      </c>
      <c r="G1" s="7" t="s">
        <v>21</v>
      </c>
    </row>
    <row r="2" spans="1:9" x14ac:dyDescent="0.25">
      <c r="A2" s="23">
        <v>1</v>
      </c>
      <c r="B2" s="2" t="s">
        <v>36</v>
      </c>
      <c r="C2" s="2" t="s">
        <v>1</v>
      </c>
      <c r="D2" s="2">
        <v>1</v>
      </c>
      <c r="E2" s="2">
        <v>18</v>
      </c>
      <c r="F2" s="2">
        <v>1</v>
      </c>
      <c r="G2" s="2">
        <v>0.2</v>
      </c>
      <c r="I2" s="19" t="s">
        <v>41</v>
      </c>
    </row>
    <row r="3" spans="1:9" x14ac:dyDescent="0.25">
      <c r="A3" s="23">
        <v>2</v>
      </c>
      <c r="B3" s="2" t="s">
        <v>36</v>
      </c>
      <c r="C3" s="2" t="s">
        <v>1</v>
      </c>
      <c r="D3" s="2">
        <v>1</v>
      </c>
      <c r="E3" s="2">
        <v>22</v>
      </c>
      <c r="F3" s="2">
        <v>2</v>
      </c>
      <c r="G3" s="2">
        <v>0.3</v>
      </c>
    </row>
    <row r="4" spans="1:9" x14ac:dyDescent="0.25">
      <c r="A4" s="23">
        <v>3</v>
      </c>
      <c r="B4" s="2" t="s">
        <v>36</v>
      </c>
      <c r="C4" s="2" t="s">
        <v>1</v>
      </c>
      <c r="D4" s="2">
        <v>1</v>
      </c>
      <c r="E4" s="2">
        <v>22</v>
      </c>
      <c r="F4" s="2">
        <v>2</v>
      </c>
      <c r="G4" s="2">
        <v>0.3</v>
      </c>
    </row>
    <row r="5" spans="1:9" x14ac:dyDescent="0.25">
      <c r="A5" s="23">
        <v>4</v>
      </c>
      <c r="B5" s="2" t="s">
        <v>36</v>
      </c>
      <c r="C5" s="2" t="s">
        <v>1</v>
      </c>
      <c r="D5" s="2">
        <v>1</v>
      </c>
      <c r="E5" s="2">
        <v>22</v>
      </c>
      <c r="F5" s="2">
        <v>2</v>
      </c>
      <c r="G5" s="2">
        <v>0.3</v>
      </c>
    </row>
    <row r="6" spans="1:9" x14ac:dyDescent="0.25">
      <c r="A6" s="23">
        <v>5</v>
      </c>
      <c r="B6" s="2" t="s">
        <v>36</v>
      </c>
      <c r="C6" s="2" t="s">
        <v>1</v>
      </c>
      <c r="D6" s="2">
        <v>1</v>
      </c>
      <c r="E6" s="2">
        <v>22</v>
      </c>
      <c r="F6" s="2">
        <v>2</v>
      </c>
      <c r="G6" s="2">
        <v>0.3</v>
      </c>
    </row>
    <row r="7" spans="1:9" x14ac:dyDescent="0.25">
      <c r="A7" s="23">
        <v>6</v>
      </c>
      <c r="B7" s="2" t="s">
        <v>36</v>
      </c>
      <c r="C7" s="2" t="s">
        <v>1</v>
      </c>
      <c r="D7" s="2">
        <v>1</v>
      </c>
      <c r="E7" s="2">
        <v>22</v>
      </c>
      <c r="F7" s="2">
        <v>2</v>
      </c>
      <c r="G7" s="2">
        <v>0.3</v>
      </c>
    </row>
    <row r="8" spans="1:9" x14ac:dyDescent="0.25">
      <c r="A8" s="23">
        <v>7</v>
      </c>
      <c r="B8" s="2" t="s">
        <v>36</v>
      </c>
      <c r="C8" s="2" t="s">
        <v>1</v>
      </c>
      <c r="D8" s="2">
        <v>1</v>
      </c>
      <c r="E8" s="2">
        <v>26</v>
      </c>
      <c r="F8" s="2">
        <v>3</v>
      </c>
      <c r="G8" s="2">
        <v>0.5</v>
      </c>
    </row>
    <row r="9" spans="1:9" x14ac:dyDescent="0.25">
      <c r="A9" s="23">
        <v>8</v>
      </c>
      <c r="B9" s="2" t="s">
        <v>36</v>
      </c>
      <c r="C9" s="2" t="s">
        <v>1</v>
      </c>
      <c r="D9" s="2">
        <v>1</v>
      </c>
      <c r="E9" s="2">
        <v>26</v>
      </c>
      <c r="F9" s="2">
        <v>3</v>
      </c>
      <c r="G9" s="2">
        <v>0.5</v>
      </c>
    </row>
    <row r="10" spans="1:9" x14ac:dyDescent="0.25">
      <c r="A10" s="23">
        <v>9</v>
      </c>
      <c r="B10" s="2" t="s">
        <v>36</v>
      </c>
      <c r="C10" s="2" t="s">
        <v>1</v>
      </c>
      <c r="D10" s="2">
        <v>1</v>
      </c>
      <c r="E10" s="2">
        <v>26</v>
      </c>
      <c r="F10" s="2">
        <v>3</v>
      </c>
      <c r="G10" s="2">
        <v>0.5</v>
      </c>
    </row>
    <row r="11" spans="1:9" x14ac:dyDescent="0.25">
      <c r="A11" s="23">
        <v>10</v>
      </c>
      <c r="B11" s="2" t="s">
        <v>36</v>
      </c>
      <c r="C11" s="2" t="s">
        <v>1</v>
      </c>
      <c r="D11" s="2">
        <v>1</v>
      </c>
      <c r="E11" s="2">
        <v>26</v>
      </c>
      <c r="F11" s="2">
        <v>3</v>
      </c>
      <c r="G11" s="2">
        <v>0.5</v>
      </c>
    </row>
    <row r="12" spans="1:9" x14ac:dyDescent="0.25">
      <c r="A12" s="23">
        <v>11</v>
      </c>
      <c r="B12" s="2" t="s">
        <v>36</v>
      </c>
      <c r="C12" s="2" t="s">
        <v>1</v>
      </c>
      <c r="D12" s="2">
        <v>1</v>
      </c>
      <c r="E12" s="2">
        <v>26</v>
      </c>
      <c r="F12" s="2">
        <v>3</v>
      </c>
      <c r="G12" s="2">
        <v>0.5</v>
      </c>
    </row>
    <row r="13" spans="1:9" x14ac:dyDescent="0.25">
      <c r="A13" s="23">
        <v>12</v>
      </c>
      <c r="B13" s="2" t="s">
        <v>36</v>
      </c>
      <c r="C13" s="2" t="s">
        <v>1</v>
      </c>
      <c r="D13" s="2">
        <v>1</v>
      </c>
      <c r="E13" s="2">
        <v>26</v>
      </c>
      <c r="F13" s="2">
        <v>3</v>
      </c>
      <c r="G13" s="2">
        <v>0.5</v>
      </c>
    </row>
    <row r="14" spans="1:9" x14ac:dyDescent="0.25">
      <c r="A14" s="23">
        <v>13</v>
      </c>
      <c r="B14" s="2" t="s">
        <v>36</v>
      </c>
      <c r="C14" s="2" t="s">
        <v>1</v>
      </c>
      <c r="D14" s="2">
        <v>1</v>
      </c>
      <c r="E14" s="2">
        <v>26</v>
      </c>
      <c r="F14" s="2">
        <v>3</v>
      </c>
      <c r="G14" s="2">
        <v>0.5</v>
      </c>
    </row>
    <row r="15" spans="1:9" x14ac:dyDescent="0.25">
      <c r="A15" s="23">
        <v>14</v>
      </c>
      <c r="B15" s="2" t="s">
        <v>36</v>
      </c>
      <c r="C15" s="2" t="s">
        <v>1</v>
      </c>
      <c r="D15" s="2">
        <v>1</v>
      </c>
      <c r="E15" s="2">
        <v>26</v>
      </c>
      <c r="F15" s="2">
        <v>3</v>
      </c>
      <c r="G15" s="2">
        <v>0.5</v>
      </c>
    </row>
    <row r="16" spans="1:9" x14ac:dyDescent="0.25">
      <c r="A16" s="23">
        <v>15</v>
      </c>
      <c r="B16" s="2" t="s">
        <v>36</v>
      </c>
      <c r="C16" s="2" t="s">
        <v>1</v>
      </c>
      <c r="D16" s="2">
        <v>1</v>
      </c>
      <c r="E16" s="2">
        <v>26</v>
      </c>
      <c r="F16" s="2">
        <v>3</v>
      </c>
      <c r="G16" s="2">
        <v>0.5</v>
      </c>
    </row>
    <row r="17" spans="1:7" x14ac:dyDescent="0.25">
      <c r="A17" s="23">
        <v>16</v>
      </c>
      <c r="B17" s="2" t="s">
        <v>36</v>
      </c>
      <c r="C17" s="2" t="s">
        <v>1</v>
      </c>
      <c r="D17" s="2">
        <v>1</v>
      </c>
      <c r="E17" s="2">
        <v>26</v>
      </c>
      <c r="F17" s="2">
        <v>3</v>
      </c>
      <c r="G17" s="2">
        <v>0.5</v>
      </c>
    </row>
    <row r="18" spans="1:7" x14ac:dyDescent="0.25">
      <c r="A18" s="23">
        <v>17</v>
      </c>
      <c r="B18" s="2" t="s">
        <v>36</v>
      </c>
      <c r="C18" s="2" t="s">
        <v>1</v>
      </c>
      <c r="D18" s="2">
        <v>1</v>
      </c>
      <c r="E18" s="2">
        <v>26</v>
      </c>
      <c r="F18" s="2">
        <v>3</v>
      </c>
      <c r="G18" s="2">
        <v>0.5</v>
      </c>
    </row>
    <row r="19" spans="1:7" x14ac:dyDescent="0.25">
      <c r="A19" s="23">
        <v>18</v>
      </c>
      <c r="B19" s="2" t="s">
        <v>36</v>
      </c>
      <c r="C19" s="2" t="s">
        <v>1</v>
      </c>
      <c r="D19" s="2">
        <v>1</v>
      </c>
      <c r="E19" s="2">
        <v>30</v>
      </c>
      <c r="F19" s="2">
        <v>4</v>
      </c>
      <c r="G19" s="2">
        <v>0.7</v>
      </c>
    </row>
    <row r="20" spans="1:7" x14ac:dyDescent="0.25">
      <c r="A20" s="23">
        <v>19</v>
      </c>
      <c r="B20" s="2" t="s">
        <v>36</v>
      </c>
      <c r="C20" s="2" t="s">
        <v>1</v>
      </c>
      <c r="D20" s="2">
        <v>1</v>
      </c>
      <c r="E20" s="2">
        <v>30</v>
      </c>
      <c r="F20" s="2">
        <v>4</v>
      </c>
      <c r="G20" s="2">
        <v>0.7</v>
      </c>
    </row>
    <row r="21" spans="1:7" x14ac:dyDescent="0.25">
      <c r="A21" s="23">
        <v>20</v>
      </c>
      <c r="B21" s="2" t="s">
        <v>36</v>
      </c>
      <c r="C21" s="2" t="s">
        <v>1</v>
      </c>
      <c r="D21" s="2">
        <v>1</v>
      </c>
      <c r="E21" s="2">
        <v>30</v>
      </c>
      <c r="F21" s="2">
        <v>4</v>
      </c>
      <c r="G21" s="2">
        <v>0.7</v>
      </c>
    </row>
    <row r="22" spans="1:7" x14ac:dyDescent="0.25">
      <c r="A22" s="23">
        <v>21</v>
      </c>
      <c r="B22" s="2" t="s">
        <v>36</v>
      </c>
      <c r="C22" s="2" t="s">
        <v>1</v>
      </c>
      <c r="D22" s="2">
        <v>1</v>
      </c>
      <c r="E22" s="2">
        <v>30</v>
      </c>
      <c r="F22" s="2">
        <v>4</v>
      </c>
      <c r="G22" s="2">
        <v>0.7</v>
      </c>
    </row>
    <row r="23" spans="1:7" x14ac:dyDescent="0.25">
      <c r="A23" s="23">
        <v>22</v>
      </c>
      <c r="B23" s="2" t="s">
        <v>36</v>
      </c>
      <c r="C23" s="2" t="s">
        <v>1</v>
      </c>
      <c r="D23" s="2">
        <v>1</v>
      </c>
      <c r="E23" s="2">
        <v>30</v>
      </c>
      <c r="F23" s="2">
        <v>4</v>
      </c>
      <c r="G23" s="2">
        <v>0.7</v>
      </c>
    </row>
    <row r="24" spans="1:7" x14ac:dyDescent="0.25">
      <c r="A24" s="23">
        <v>23</v>
      </c>
      <c r="B24" s="2" t="s">
        <v>36</v>
      </c>
      <c r="C24" s="2" t="s">
        <v>1</v>
      </c>
      <c r="D24" s="2">
        <v>1</v>
      </c>
      <c r="E24" s="2">
        <v>30</v>
      </c>
      <c r="F24" s="2">
        <v>4</v>
      </c>
      <c r="G24" s="2">
        <v>0.7</v>
      </c>
    </row>
    <row r="25" spans="1:7" x14ac:dyDescent="0.25">
      <c r="A25" s="23">
        <v>24</v>
      </c>
      <c r="B25" s="2" t="s">
        <v>36</v>
      </c>
      <c r="C25" s="2" t="s">
        <v>1</v>
      </c>
      <c r="D25" s="2">
        <v>1</v>
      </c>
      <c r="E25" s="2">
        <v>30</v>
      </c>
      <c r="F25" s="2">
        <v>4</v>
      </c>
      <c r="G25" s="2">
        <v>0.7</v>
      </c>
    </row>
    <row r="26" spans="1:7" x14ac:dyDescent="0.25">
      <c r="A26" s="23">
        <v>25</v>
      </c>
      <c r="B26" s="2" t="s">
        <v>36</v>
      </c>
      <c r="C26" s="2" t="s">
        <v>1</v>
      </c>
      <c r="D26" s="2">
        <v>1</v>
      </c>
      <c r="E26" s="2">
        <v>30</v>
      </c>
      <c r="F26" s="2">
        <v>4</v>
      </c>
      <c r="G26" s="2">
        <v>0.7</v>
      </c>
    </row>
    <row r="27" spans="1:7" x14ac:dyDescent="0.25">
      <c r="A27" s="23">
        <v>26</v>
      </c>
      <c r="B27" s="2" t="s">
        <v>36</v>
      </c>
      <c r="C27" s="2" t="s">
        <v>1</v>
      </c>
      <c r="D27" s="2">
        <v>1</v>
      </c>
      <c r="E27" s="2">
        <v>34</v>
      </c>
      <c r="F27" s="2">
        <v>5</v>
      </c>
      <c r="G27" s="2">
        <v>0.9</v>
      </c>
    </row>
    <row r="28" spans="1:7" x14ac:dyDescent="0.25">
      <c r="A28" s="23">
        <v>27</v>
      </c>
      <c r="B28" s="2" t="s">
        <v>36</v>
      </c>
      <c r="C28" s="2" t="s">
        <v>1</v>
      </c>
      <c r="D28" s="2">
        <v>1</v>
      </c>
      <c r="E28" s="2">
        <v>34</v>
      </c>
      <c r="F28" s="2">
        <v>5</v>
      </c>
      <c r="G28" s="2">
        <v>0.9</v>
      </c>
    </row>
    <row r="29" spans="1:7" x14ac:dyDescent="0.25">
      <c r="A29" s="23">
        <v>28</v>
      </c>
      <c r="B29" s="2" t="s">
        <v>36</v>
      </c>
      <c r="C29" s="2" t="s">
        <v>1</v>
      </c>
      <c r="D29" s="2">
        <v>1</v>
      </c>
      <c r="E29" s="2">
        <v>34</v>
      </c>
      <c r="F29" s="2">
        <v>5</v>
      </c>
      <c r="G29" s="2">
        <v>0.9</v>
      </c>
    </row>
    <row r="30" spans="1:7" x14ac:dyDescent="0.25">
      <c r="A30" s="23">
        <v>29</v>
      </c>
      <c r="B30" s="2" t="s">
        <v>36</v>
      </c>
      <c r="C30" s="2" t="s">
        <v>1</v>
      </c>
      <c r="D30" s="2">
        <v>1</v>
      </c>
      <c r="E30" s="2">
        <v>34</v>
      </c>
      <c r="F30" s="2">
        <v>5</v>
      </c>
      <c r="G30" s="2">
        <v>0.9</v>
      </c>
    </row>
    <row r="31" spans="1:7" x14ac:dyDescent="0.25">
      <c r="A31" s="23">
        <v>30</v>
      </c>
      <c r="B31" s="2" t="s">
        <v>36</v>
      </c>
      <c r="C31" s="2" t="s">
        <v>1</v>
      </c>
      <c r="D31" s="2">
        <v>1</v>
      </c>
      <c r="E31" s="2">
        <v>34</v>
      </c>
      <c r="F31" s="2">
        <v>5</v>
      </c>
      <c r="G31" s="2">
        <v>0.9</v>
      </c>
    </row>
    <row r="32" spans="1:7" x14ac:dyDescent="0.25">
      <c r="A32" s="23">
        <v>31</v>
      </c>
      <c r="B32" s="2" t="s">
        <v>36</v>
      </c>
      <c r="C32" s="2" t="s">
        <v>1</v>
      </c>
      <c r="D32" s="2">
        <v>1</v>
      </c>
      <c r="E32" s="2">
        <v>34</v>
      </c>
      <c r="F32" s="2">
        <v>5</v>
      </c>
      <c r="G32" s="2">
        <v>0.9</v>
      </c>
    </row>
    <row r="33" spans="1:7" x14ac:dyDescent="0.25">
      <c r="A33" s="23">
        <v>32</v>
      </c>
      <c r="B33" s="2" t="s">
        <v>36</v>
      </c>
      <c r="C33" s="2" t="s">
        <v>1</v>
      </c>
      <c r="D33" s="2">
        <v>1</v>
      </c>
      <c r="E33" s="2">
        <v>34</v>
      </c>
      <c r="F33" s="2">
        <v>5</v>
      </c>
      <c r="G33" s="2">
        <v>0.9</v>
      </c>
    </row>
    <row r="34" spans="1:7" x14ac:dyDescent="0.25">
      <c r="A34" s="23">
        <v>33</v>
      </c>
      <c r="B34" s="2" t="s">
        <v>36</v>
      </c>
      <c r="C34" s="2" t="s">
        <v>1</v>
      </c>
      <c r="D34" s="2">
        <v>1</v>
      </c>
      <c r="E34" s="2">
        <v>34</v>
      </c>
      <c r="F34" s="2">
        <v>5</v>
      </c>
      <c r="G34" s="2">
        <v>0.9</v>
      </c>
    </row>
    <row r="35" spans="1:7" x14ac:dyDescent="0.25">
      <c r="A35" s="23">
        <v>34</v>
      </c>
      <c r="B35" s="2" t="s">
        <v>36</v>
      </c>
      <c r="C35" s="2" t="s">
        <v>1</v>
      </c>
      <c r="D35" s="2">
        <v>1</v>
      </c>
      <c r="E35" s="2">
        <v>38</v>
      </c>
      <c r="F35" s="2">
        <v>6</v>
      </c>
      <c r="G35" s="2">
        <v>1.2</v>
      </c>
    </row>
    <row r="36" spans="1:7" x14ac:dyDescent="0.25">
      <c r="A36" s="23">
        <v>35</v>
      </c>
      <c r="B36" s="2" t="s">
        <v>36</v>
      </c>
      <c r="C36" s="2" t="s">
        <v>1</v>
      </c>
      <c r="D36" s="2">
        <v>1</v>
      </c>
      <c r="E36" s="2">
        <v>38</v>
      </c>
      <c r="F36" s="2">
        <v>6</v>
      </c>
      <c r="G36" s="2">
        <v>1.2</v>
      </c>
    </row>
    <row r="37" spans="1:7" x14ac:dyDescent="0.25">
      <c r="A37" s="23">
        <v>36</v>
      </c>
      <c r="B37" s="2" t="s">
        <v>36</v>
      </c>
      <c r="C37" s="2" t="s">
        <v>1</v>
      </c>
      <c r="D37" s="2">
        <v>1</v>
      </c>
      <c r="E37" s="2">
        <v>38</v>
      </c>
      <c r="F37" s="2">
        <v>6</v>
      </c>
      <c r="G37" s="2">
        <v>1.2</v>
      </c>
    </row>
    <row r="38" spans="1:7" x14ac:dyDescent="0.25">
      <c r="A38" s="23">
        <v>37</v>
      </c>
      <c r="B38" s="2" t="s">
        <v>36</v>
      </c>
      <c r="C38" s="2" t="s">
        <v>1</v>
      </c>
      <c r="D38" s="2">
        <v>1</v>
      </c>
      <c r="E38" s="2">
        <v>38</v>
      </c>
      <c r="F38" s="2">
        <v>6</v>
      </c>
      <c r="G38" s="2">
        <v>1.2</v>
      </c>
    </row>
    <row r="39" spans="1:7" x14ac:dyDescent="0.25">
      <c r="A39" s="23">
        <v>38</v>
      </c>
      <c r="B39" s="2" t="s">
        <v>36</v>
      </c>
      <c r="C39" s="2" t="s">
        <v>1</v>
      </c>
      <c r="D39" s="2">
        <v>1</v>
      </c>
      <c r="E39" s="2">
        <v>38</v>
      </c>
      <c r="F39" s="2">
        <v>6</v>
      </c>
      <c r="G39" s="2">
        <v>1.2</v>
      </c>
    </row>
    <row r="40" spans="1:7" x14ac:dyDescent="0.25">
      <c r="A40" s="23">
        <v>39</v>
      </c>
      <c r="B40" s="2" t="s">
        <v>36</v>
      </c>
      <c r="C40" s="2" t="s">
        <v>1</v>
      </c>
      <c r="D40" s="2">
        <v>1</v>
      </c>
      <c r="E40" s="2">
        <v>38</v>
      </c>
      <c r="F40" s="2">
        <v>6</v>
      </c>
      <c r="G40" s="2">
        <v>1.2</v>
      </c>
    </row>
    <row r="41" spans="1:7" x14ac:dyDescent="0.25">
      <c r="A41" s="23">
        <v>40</v>
      </c>
      <c r="B41" s="2" t="s">
        <v>36</v>
      </c>
      <c r="C41" s="2" t="s">
        <v>1</v>
      </c>
      <c r="D41" s="2">
        <v>1</v>
      </c>
      <c r="E41" s="2">
        <v>38</v>
      </c>
      <c r="F41" s="2">
        <v>6</v>
      </c>
      <c r="G41" s="2">
        <v>1.2</v>
      </c>
    </row>
    <row r="42" spans="1:7" x14ac:dyDescent="0.25">
      <c r="A42" s="23">
        <v>41</v>
      </c>
      <c r="B42" s="2" t="s">
        <v>36</v>
      </c>
      <c r="C42" s="2" t="s">
        <v>1</v>
      </c>
      <c r="D42" s="2">
        <v>1</v>
      </c>
      <c r="E42" s="2">
        <v>38</v>
      </c>
      <c r="F42" s="2">
        <v>6</v>
      </c>
      <c r="G42" s="2">
        <v>1.2</v>
      </c>
    </row>
    <row r="43" spans="1:7" x14ac:dyDescent="0.25">
      <c r="A43" s="23">
        <v>42</v>
      </c>
      <c r="B43" s="2" t="s">
        <v>36</v>
      </c>
      <c r="C43" s="2" t="s">
        <v>1</v>
      </c>
      <c r="D43" s="2">
        <v>1</v>
      </c>
      <c r="E43" s="2">
        <v>38</v>
      </c>
      <c r="F43" s="2">
        <v>6</v>
      </c>
      <c r="G43" s="2">
        <v>1.2</v>
      </c>
    </row>
    <row r="44" spans="1:7" x14ac:dyDescent="0.25">
      <c r="A44" s="23">
        <v>43</v>
      </c>
      <c r="B44" s="2" t="s">
        <v>36</v>
      </c>
      <c r="C44" s="2" t="s">
        <v>1</v>
      </c>
      <c r="D44" s="2">
        <v>1</v>
      </c>
      <c r="E44" s="2">
        <v>38</v>
      </c>
      <c r="F44" s="2">
        <v>6</v>
      </c>
      <c r="G44" s="2">
        <v>1.2</v>
      </c>
    </row>
    <row r="45" spans="1:7" x14ac:dyDescent="0.25">
      <c r="A45" s="23">
        <v>44</v>
      </c>
      <c r="B45" s="2" t="s">
        <v>36</v>
      </c>
      <c r="C45" s="2" t="s">
        <v>1</v>
      </c>
      <c r="D45" s="2">
        <v>1</v>
      </c>
      <c r="E45" s="2">
        <v>38</v>
      </c>
      <c r="F45" s="2">
        <v>6</v>
      </c>
      <c r="G45" s="2">
        <v>1.2</v>
      </c>
    </row>
    <row r="46" spans="1:7" x14ac:dyDescent="0.25">
      <c r="A46" s="23">
        <v>45</v>
      </c>
      <c r="B46" s="2" t="s">
        <v>36</v>
      </c>
      <c r="C46" s="2" t="s">
        <v>1</v>
      </c>
      <c r="D46" s="2">
        <v>1</v>
      </c>
      <c r="E46" s="2">
        <v>42</v>
      </c>
      <c r="F46" s="2">
        <v>7</v>
      </c>
      <c r="G46" s="2">
        <v>1.5</v>
      </c>
    </row>
    <row r="47" spans="1:7" x14ac:dyDescent="0.25">
      <c r="A47" s="23">
        <v>46</v>
      </c>
      <c r="B47" s="2" t="s">
        <v>36</v>
      </c>
      <c r="C47" s="2" t="s">
        <v>1</v>
      </c>
      <c r="D47" s="2">
        <v>1</v>
      </c>
      <c r="E47" s="2">
        <v>42</v>
      </c>
      <c r="F47" s="2">
        <v>7</v>
      </c>
      <c r="G47" s="2">
        <v>1.5</v>
      </c>
    </row>
    <row r="48" spans="1:7" x14ac:dyDescent="0.25">
      <c r="A48" s="23">
        <v>47</v>
      </c>
      <c r="B48" s="2" t="s">
        <v>36</v>
      </c>
      <c r="C48" s="2" t="s">
        <v>1</v>
      </c>
      <c r="D48" s="2">
        <v>1</v>
      </c>
      <c r="E48" s="2">
        <v>42</v>
      </c>
      <c r="F48" s="2">
        <v>7</v>
      </c>
      <c r="G48" s="2">
        <v>1.5</v>
      </c>
    </row>
    <row r="49" spans="1:7" x14ac:dyDescent="0.25">
      <c r="A49" s="23">
        <v>48</v>
      </c>
      <c r="B49" s="2" t="s">
        <v>36</v>
      </c>
      <c r="C49" s="2" t="s">
        <v>1</v>
      </c>
      <c r="D49" s="2">
        <v>1</v>
      </c>
      <c r="E49" s="2">
        <v>42</v>
      </c>
      <c r="F49" s="2">
        <v>7</v>
      </c>
      <c r="G49" s="2">
        <v>1.5</v>
      </c>
    </row>
    <row r="50" spans="1:7" x14ac:dyDescent="0.25">
      <c r="A50" s="23">
        <v>49</v>
      </c>
      <c r="B50" s="2" t="s">
        <v>36</v>
      </c>
      <c r="C50" s="2" t="s">
        <v>1</v>
      </c>
      <c r="D50" s="2">
        <v>1</v>
      </c>
      <c r="E50" s="2">
        <v>42</v>
      </c>
      <c r="F50" s="2">
        <v>7</v>
      </c>
      <c r="G50" s="2">
        <v>1.5</v>
      </c>
    </row>
    <row r="51" spans="1:7" x14ac:dyDescent="0.25">
      <c r="A51" s="23">
        <v>50</v>
      </c>
      <c r="B51" s="2" t="s">
        <v>36</v>
      </c>
      <c r="C51" s="2" t="s">
        <v>1</v>
      </c>
      <c r="D51" s="2">
        <v>1</v>
      </c>
      <c r="E51" s="2">
        <v>46</v>
      </c>
      <c r="F51" s="2">
        <v>8</v>
      </c>
      <c r="G51" s="2">
        <v>1.8</v>
      </c>
    </row>
    <row r="52" spans="1:7" x14ac:dyDescent="0.25">
      <c r="A52" s="23">
        <v>51</v>
      </c>
      <c r="B52" s="2" t="s">
        <v>36</v>
      </c>
      <c r="C52" s="2" t="s">
        <v>1</v>
      </c>
      <c r="D52" s="2">
        <v>1</v>
      </c>
      <c r="E52" s="2">
        <v>46</v>
      </c>
      <c r="F52" s="2">
        <v>8</v>
      </c>
      <c r="G52" s="2">
        <v>1.8</v>
      </c>
    </row>
    <row r="53" spans="1:7" x14ac:dyDescent="0.25">
      <c r="A53" s="23">
        <v>52</v>
      </c>
      <c r="B53" s="2" t="s">
        <v>36</v>
      </c>
      <c r="C53" s="2" t="s">
        <v>1</v>
      </c>
      <c r="D53" s="2">
        <v>1</v>
      </c>
      <c r="E53" s="2">
        <v>46</v>
      </c>
      <c r="F53" s="2">
        <v>8</v>
      </c>
      <c r="G53" s="2">
        <v>1.8</v>
      </c>
    </row>
    <row r="54" spans="1:7" x14ac:dyDescent="0.25">
      <c r="A54" s="23">
        <v>53</v>
      </c>
      <c r="B54" s="2" t="s">
        <v>36</v>
      </c>
      <c r="C54" s="2" t="s">
        <v>1</v>
      </c>
      <c r="D54" s="2">
        <v>1</v>
      </c>
      <c r="E54" s="2">
        <v>46</v>
      </c>
      <c r="F54" s="2">
        <v>8</v>
      </c>
      <c r="G54" s="2">
        <v>1.8</v>
      </c>
    </row>
    <row r="55" spans="1:7" x14ac:dyDescent="0.25">
      <c r="A55" s="23">
        <v>54</v>
      </c>
      <c r="B55" s="2" t="s">
        <v>36</v>
      </c>
      <c r="C55" s="2" t="s">
        <v>1</v>
      </c>
      <c r="D55" s="2">
        <v>1</v>
      </c>
      <c r="E55" s="2">
        <v>46</v>
      </c>
      <c r="F55" s="2">
        <v>8</v>
      </c>
      <c r="G55" s="2">
        <v>1.8</v>
      </c>
    </row>
    <row r="56" spans="1:7" x14ac:dyDescent="0.25">
      <c r="A56" s="23">
        <v>55</v>
      </c>
      <c r="B56" s="2" t="s">
        <v>36</v>
      </c>
      <c r="C56" s="2" t="s">
        <v>1</v>
      </c>
      <c r="D56" s="2">
        <v>1</v>
      </c>
      <c r="E56" s="2">
        <v>50</v>
      </c>
      <c r="F56" s="2">
        <v>9</v>
      </c>
      <c r="G56" s="2">
        <v>2.2000000000000002</v>
      </c>
    </row>
    <row r="57" spans="1:7" x14ac:dyDescent="0.25">
      <c r="A57" s="23">
        <v>56</v>
      </c>
      <c r="B57" s="2" t="s">
        <v>36</v>
      </c>
      <c r="C57" s="2" t="s">
        <v>1</v>
      </c>
      <c r="D57" s="2">
        <v>1</v>
      </c>
      <c r="E57" s="2">
        <v>54</v>
      </c>
      <c r="F57" s="2">
        <v>10</v>
      </c>
      <c r="G57" s="2">
        <v>2.6</v>
      </c>
    </row>
    <row r="58" spans="1:7" x14ac:dyDescent="0.25">
      <c r="A58" s="23">
        <v>57</v>
      </c>
      <c r="B58" s="2" t="s">
        <v>36</v>
      </c>
      <c r="C58" s="2" t="s">
        <v>1</v>
      </c>
      <c r="D58" s="2">
        <v>1</v>
      </c>
      <c r="E58" s="2">
        <v>58</v>
      </c>
      <c r="F58" s="2">
        <v>11</v>
      </c>
      <c r="G58" s="2">
        <v>3</v>
      </c>
    </row>
    <row r="59" spans="1:7" x14ac:dyDescent="0.25">
      <c r="A59" s="23">
        <v>58</v>
      </c>
      <c r="B59" s="2" t="s">
        <v>36</v>
      </c>
      <c r="C59" s="2" t="s">
        <v>1</v>
      </c>
      <c r="D59" s="2">
        <v>1</v>
      </c>
      <c r="E59" s="2">
        <v>62</v>
      </c>
      <c r="F59" s="2">
        <v>12</v>
      </c>
      <c r="G59" s="2">
        <v>3.4</v>
      </c>
    </row>
    <row r="60" spans="1:7" x14ac:dyDescent="0.25">
      <c r="A60" s="23">
        <v>59</v>
      </c>
      <c r="B60" s="2" t="s">
        <v>37</v>
      </c>
      <c r="C60" s="2" t="s">
        <v>17</v>
      </c>
      <c r="D60" s="2">
        <v>2</v>
      </c>
      <c r="E60" s="2">
        <v>18</v>
      </c>
      <c r="F60" s="2">
        <v>1</v>
      </c>
      <c r="G60" s="1">
        <v>0.2</v>
      </c>
    </row>
    <row r="61" spans="1:7" x14ac:dyDescent="0.25">
      <c r="A61" s="23">
        <v>60</v>
      </c>
      <c r="B61" s="2" t="s">
        <v>40</v>
      </c>
      <c r="C61" s="2" t="s">
        <v>39</v>
      </c>
      <c r="D61" s="1"/>
      <c r="E61" s="2">
        <v>26</v>
      </c>
      <c r="F61" s="2">
        <v>3</v>
      </c>
      <c r="G61" s="1">
        <v>0.5</v>
      </c>
    </row>
    <row r="62" spans="1:7" x14ac:dyDescent="0.25">
      <c r="A62" s="2">
        <v>61</v>
      </c>
      <c r="B62" s="2" t="s">
        <v>36</v>
      </c>
      <c r="C62" s="2" t="s">
        <v>1</v>
      </c>
      <c r="D62" s="1"/>
      <c r="E62" s="2">
        <v>18</v>
      </c>
      <c r="F62" s="2">
        <v>1</v>
      </c>
      <c r="G62" s="1">
        <v>0.2</v>
      </c>
    </row>
    <row r="63" spans="1:7" x14ac:dyDescent="0.25">
      <c r="A63" s="2">
        <v>62</v>
      </c>
      <c r="B63" s="2" t="s">
        <v>36</v>
      </c>
      <c r="C63" s="2" t="s">
        <v>1</v>
      </c>
      <c r="D63" s="1"/>
      <c r="E63" s="2">
        <v>18</v>
      </c>
      <c r="F63" s="2">
        <v>1</v>
      </c>
      <c r="G63" s="1">
        <v>0.2</v>
      </c>
    </row>
    <row r="64" spans="1:7" x14ac:dyDescent="0.25">
      <c r="A64" s="2">
        <v>63</v>
      </c>
      <c r="B64" s="2" t="s">
        <v>36</v>
      </c>
      <c r="C64" s="2" t="s">
        <v>1</v>
      </c>
      <c r="D64" s="1"/>
      <c r="E64" s="2">
        <v>18</v>
      </c>
      <c r="F64" s="2">
        <v>1</v>
      </c>
      <c r="G64" s="1">
        <v>0.2</v>
      </c>
    </row>
    <row r="65" spans="1:7" x14ac:dyDescent="0.25">
      <c r="A65" s="2">
        <v>64</v>
      </c>
      <c r="B65" s="2" t="s">
        <v>36</v>
      </c>
      <c r="C65" s="2" t="s">
        <v>1</v>
      </c>
      <c r="D65" s="1"/>
      <c r="E65" s="2">
        <v>18</v>
      </c>
      <c r="F65" s="2">
        <v>1</v>
      </c>
      <c r="G65" s="1">
        <v>0.2</v>
      </c>
    </row>
    <row r="66" spans="1:7" x14ac:dyDescent="0.25">
      <c r="A66" s="2">
        <v>65</v>
      </c>
      <c r="B66" s="2" t="s">
        <v>36</v>
      </c>
      <c r="C66" s="2" t="s">
        <v>1</v>
      </c>
      <c r="D66" s="1"/>
      <c r="E66" s="2">
        <v>18</v>
      </c>
      <c r="F66" s="2">
        <v>1</v>
      </c>
      <c r="G66" s="1">
        <v>0.2</v>
      </c>
    </row>
    <row r="67" spans="1:7" x14ac:dyDescent="0.25">
      <c r="A67" s="2">
        <v>66</v>
      </c>
      <c r="B67" s="2" t="s">
        <v>36</v>
      </c>
      <c r="C67" s="2" t="s">
        <v>1</v>
      </c>
      <c r="D67" s="1"/>
      <c r="E67" s="2">
        <v>22</v>
      </c>
      <c r="F67" s="2">
        <v>2</v>
      </c>
      <c r="G67" s="1">
        <v>0.3</v>
      </c>
    </row>
    <row r="68" spans="1:7" x14ac:dyDescent="0.25">
      <c r="A68" s="2">
        <v>67</v>
      </c>
      <c r="B68" s="2" t="s">
        <v>36</v>
      </c>
      <c r="C68" s="2" t="s">
        <v>1</v>
      </c>
      <c r="D68" s="1"/>
      <c r="E68" s="2">
        <v>22</v>
      </c>
      <c r="F68" s="2">
        <v>2</v>
      </c>
      <c r="G68" s="1">
        <v>0.3</v>
      </c>
    </row>
    <row r="69" spans="1:7" x14ac:dyDescent="0.25">
      <c r="A69" s="2">
        <v>68</v>
      </c>
      <c r="B69" s="2" t="s">
        <v>36</v>
      </c>
      <c r="C69" s="2" t="s">
        <v>1</v>
      </c>
      <c r="D69" s="1"/>
      <c r="E69" s="2">
        <v>22</v>
      </c>
      <c r="F69" s="2">
        <v>2</v>
      </c>
      <c r="G69" s="1">
        <v>0.3</v>
      </c>
    </row>
    <row r="70" spans="1:7" x14ac:dyDescent="0.25">
      <c r="A70" s="2">
        <v>69</v>
      </c>
      <c r="B70" s="2" t="s">
        <v>36</v>
      </c>
      <c r="C70" s="2" t="s">
        <v>1</v>
      </c>
      <c r="D70" s="1"/>
      <c r="E70" s="2">
        <v>22</v>
      </c>
      <c r="F70" s="2">
        <v>2</v>
      </c>
      <c r="G70" s="1">
        <v>0.3</v>
      </c>
    </row>
    <row r="71" spans="1:7" x14ac:dyDescent="0.25">
      <c r="A71" s="2">
        <v>70</v>
      </c>
      <c r="B71" s="2" t="s">
        <v>36</v>
      </c>
      <c r="C71" s="2" t="s">
        <v>1</v>
      </c>
      <c r="D71" s="1"/>
      <c r="E71" s="2">
        <v>26</v>
      </c>
      <c r="F71" s="2">
        <v>3</v>
      </c>
      <c r="G71" s="1">
        <v>0.5</v>
      </c>
    </row>
    <row r="72" spans="1:7" x14ac:dyDescent="0.25">
      <c r="A72" s="2">
        <v>71</v>
      </c>
      <c r="B72" s="2" t="s">
        <v>36</v>
      </c>
      <c r="C72" s="2" t="s">
        <v>1</v>
      </c>
      <c r="D72" s="1"/>
      <c r="E72" s="2">
        <v>26</v>
      </c>
      <c r="F72" s="2">
        <v>3</v>
      </c>
      <c r="G72" s="1">
        <v>0.5</v>
      </c>
    </row>
    <row r="73" spans="1:7" x14ac:dyDescent="0.25">
      <c r="A73" s="2">
        <v>72</v>
      </c>
      <c r="B73" s="2" t="s">
        <v>36</v>
      </c>
      <c r="C73" s="2" t="s">
        <v>1</v>
      </c>
      <c r="D73" s="1"/>
      <c r="E73" s="2">
        <v>26</v>
      </c>
      <c r="F73" s="2">
        <v>3</v>
      </c>
      <c r="G73" s="1">
        <v>0.5</v>
      </c>
    </row>
    <row r="74" spans="1:7" x14ac:dyDescent="0.25">
      <c r="A74" s="2">
        <v>73</v>
      </c>
      <c r="B74" s="2" t="s">
        <v>36</v>
      </c>
      <c r="C74" s="2" t="s">
        <v>1</v>
      </c>
      <c r="D74" s="1"/>
      <c r="E74" s="2">
        <v>26</v>
      </c>
      <c r="F74" s="2">
        <v>3</v>
      </c>
      <c r="G74" s="1">
        <v>0.5</v>
      </c>
    </row>
    <row r="75" spans="1:7" x14ac:dyDescent="0.25">
      <c r="A75" s="2">
        <v>74</v>
      </c>
      <c r="B75" s="2" t="s">
        <v>36</v>
      </c>
      <c r="C75" s="2" t="s">
        <v>1</v>
      </c>
      <c r="D75" s="1"/>
      <c r="E75" s="2">
        <v>26</v>
      </c>
      <c r="F75" s="2">
        <v>3</v>
      </c>
      <c r="G75" s="1">
        <v>0.5</v>
      </c>
    </row>
    <row r="76" spans="1:7" x14ac:dyDescent="0.25">
      <c r="A76" s="2">
        <v>75</v>
      </c>
      <c r="B76" s="2" t="s">
        <v>36</v>
      </c>
      <c r="C76" s="2" t="s">
        <v>1</v>
      </c>
      <c r="D76" s="1"/>
      <c r="E76" s="2">
        <v>26</v>
      </c>
      <c r="F76" s="2">
        <v>3</v>
      </c>
      <c r="G76" s="1">
        <v>0.5</v>
      </c>
    </row>
    <row r="77" spans="1:7" x14ac:dyDescent="0.25">
      <c r="A77" s="2">
        <v>76</v>
      </c>
      <c r="B77" s="2" t="s">
        <v>36</v>
      </c>
      <c r="C77" s="2" t="s">
        <v>1</v>
      </c>
      <c r="D77" s="1"/>
      <c r="E77" s="2">
        <v>30</v>
      </c>
      <c r="F77" s="2">
        <v>4</v>
      </c>
      <c r="G77" s="1">
        <v>0.7</v>
      </c>
    </row>
    <row r="78" spans="1:7" x14ac:dyDescent="0.25">
      <c r="A78" s="2">
        <v>77</v>
      </c>
      <c r="B78" s="2" t="s">
        <v>36</v>
      </c>
      <c r="C78" s="2" t="s">
        <v>1</v>
      </c>
      <c r="D78" s="1"/>
      <c r="E78" s="2">
        <v>30</v>
      </c>
      <c r="F78" s="2">
        <v>4</v>
      </c>
      <c r="G78" s="1">
        <v>0.7</v>
      </c>
    </row>
    <row r="79" spans="1:7" x14ac:dyDescent="0.25">
      <c r="A79" s="2">
        <v>78</v>
      </c>
      <c r="B79" s="2" t="s">
        <v>36</v>
      </c>
      <c r="C79" s="2" t="s">
        <v>1</v>
      </c>
      <c r="D79" s="1"/>
      <c r="E79" s="2">
        <v>30</v>
      </c>
      <c r="F79" s="2">
        <v>4</v>
      </c>
      <c r="G79" s="1">
        <v>0.7</v>
      </c>
    </row>
    <row r="80" spans="1:7" x14ac:dyDescent="0.25">
      <c r="A80" s="2">
        <v>79</v>
      </c>
      <c r="B80" s="2" t="s">
        <v>36</v>
      </c>
      <c r="C80" s="2" t="s">
        <v>1</v>
      </c>
      <c r="D80" s="1"/>
      <c r="E80" s="2">
        <v>30</v>
      </c>
      <c r="F80" s="2">
        <v>4</v>
      </c>
      <c r="G80" s="1">
        <v>0.7</v>
      </c>
    </row>
    <row r="81" spans="1:7" x14ac:dyDescent="0.25">
      <c r="A81" s="2">
        <v>80</v>
      </c>
      <c r="B81" s="2" t="s">
        <v>36</v>
      </c>
      <c r="C81" s="2" t="s">
        <v>1</v>
      </c>
      <c r="D81" s="1"/>
      <c r="E81" s="2">
        <v>30</v>
      </c>
      <c r="F81" s="2">
        <v>4</v>
      </c>
      <c r="G81" s="1">
        <v>0.7</v>
      </c>
    </row>
    <row r="82" spans="1:7" x14ac:dyDescent="0.25">
      <c r="A82" s="2">
        <v>81</v>
      </c>
      <c r="B82" s="2" t="s">
        <v>36</v>
      </c>
      <c r="C82" s="2" t="s">
        <v>1</v>
      </c>
      <c r="D82" s="1"/>
      <c r="E82" s="2">
        <v>30</v>
      </c>
      <c r="F82" s="2">
        <v>4</v>
      </c>
      <c r="G82" s="1">
        <v>0.7</v>
      </c>
    </row>
    <row r="83" spans="1:7" x14ac:dyDescent="0.25">
      <c r="A83" s="2">
        <v>82</v>
      </c>
      <c r="B83" s="2" t="s">
        <v>36</v>
      </c>
      <c r="C83" s="2" t="s">
        <v>1</v>
      </c>
      <c r="D83" s="1"/>
      <c r="E83" s="2">
        <v>30</v>
      </c>
      <c r="F83" s="2">
        <v>4</v>
      </c>
      <c r="G83" s="1">
        <v>0.7</v>
      </c>
    </row>
    <row r="84" spans="1:7" x14ac:dyDescent="0.25">
      <c r="A84" s="2">
        <v>83</v>
      </c>
      <c r="B84" s="2" t="s">
        <v>36</v>
      </c>
      <c r="C84" s="2" t="s">
        <v>1</v>
      </c>
      <c r="D84" s="1"/>
      <c r="E84" s="2">
        <v>30</v>
      </c>
      <c r="F84" s="2">
        <v>4</v>
      </c>
      <c r="G84" s="1">
        <v>0.7</v>
      </c>
    </row>
    <row r="85" spans="1:7" x14ac:dyDescent="0.25">
      <c r="A85" s="2">
        <v>84</v>
      </c>
      <c r="B85" s="2" t="s">
        <v>36</v>
      </c>
      <c r="C85" s="2" t="s">
        <v>1</v>
      </c>
      <c r="D85" s="1"/>
      <c r="E85" s="2">
        <v>30</v>
      </c>
      <c r="F85" s="2">
        <v>4</v>
      </c>
      <c r="G85" s="1">
        <v>0.7</v>
      </c>
    </row>
    <row r="86" spans="1:7" x14ac:dyDescent="0.25">
      <c r="A86" s="2">
        <v>85</v>
      </c>
      <c r="B86" s="2" t="s">
        <v>36</v>
      </c>
      <c r="C86" s="2" t="s">
        <v>1</v>
      </c>
      <c r="D86" s="1"/>
      <c r="E86" s="2">
        <v>30</v>
      </c>
      <c r="F86" s="2">
        <v>4</v>
      </c>
      <c r="G86" s="1">
        <v>0.7</v>
      </c>
    </row>
    <row r="87" spans="1:7" x14ac:dyDescent="0.25">
      <c r="A87" s="2">
        <v>86</v>
      </c>
      <c r="B87" s="2" t="s">
        <v>36</v>
      </c>
      <c r="C87" s="2" t="s">
        <v>1</v>
      </c>
      <c r="D87" s="1"/>
      <c r="E87" s="2">
        <v>34</v>
      </c>
      <c r="F87" s="2">
        <v>5</v>
      </c>
      <c r="G87" s="1">
        <v>0.9</v>
      </c>
    </row>
    <row r="88" spans="1:7" x14ac:dyDescent="0.25">
      <c r="A88" s="2">
        <v>87</v>
      </c>
      <c r="B88" s="2" t="s">
        <v>36</v>
      </c>
      <c r="C88" s="2" t="s">
        <v>1</v>
      </c>
      <c r="D88" s="1"/>
      <c r="E88" s="2">
        <v>34</v>
      </c>
      <c r="F88" s="2">
        <v>5</v>
      </c>
      <c r="G88" s="1">
        <v>0.9</v>
      </c>
    </row>
    <row r="89" spans="1:7" x14ac:dyDescent="0.25">
      <c r="A89" s="2">
        <v>88</v>
      </c>
      <c r="B89" s="2" t="s">
        <v>36</v>
      </c>
      <c r="C89" s="2" t="s">
        <v>1</v>
      </c>
      <c r="D89" s="1"/>
      <c r="E89" s="2">
        <v>34</v>
      </c>
      <c r="F89" s="2">
        <v>5</v>
      </c>
      <c r="G89" s="1">
        <v>0.9</v>
      </c>
    </row>
    <row r="90" spans="1:7" x14ac:dyDescent="0.25">
      <c r="A90" s="2">
        <v>89</v>
      </c>
      <c r="B90" s="2" t="s">
        <v>36</v>
      </c>
      <c r="C90" s="2" t="s">
        <v>1</v>
      </c>
      <c r="D90" s="1"/>
      <c r="E90" s="2">
        <v>34</v>
      </c>
      <c r="F90" s="2">
        <v>5</v>
      </c>
      <c r="G90" s="1">
        <v>0.9</v>
      </c>
    </row>
    <row r="91" spans="1:7" x14ac:dyDescent="0.25">
      <c r="A91" s="2">
        <v>90</v>
      </c>
      <c r="B91" s="2" t="s">
        <v>36</v>
      </c>
      <c r="C91" s="2" t="s">
        <v>1</v>
      </c>
      <c r="D91" s="1"/>
      <c r="E91" s="2">
        <v>34</v>
      </c>
      <c r="F91" s="2">
        <v>5</v>
      </c>
      <c r="G91" s="1">
        <v>0.9</v>
      </c>
    </row>
    <row r="92" spans="1:7" x14ac:dyDescent="0.25">
      <c r="A92" s="2">
        <v>91</v>
      </c>
      <c r="B92" s="2" t="s">
        <v>36</v>
      </c>
      <c r="C92" s="2" t="s">
        <v>1</v>
      </c>
      <c r="D92" s="1"/>
      <c r="E92" s="2">
        <v>34</v>
      </c>
      <c r="F92" s="2">
        <v>5</v>
      </c>
      <c r="G92" s="1">
        <v>0.9</v>
      </c>
    </row>
    <row r="93" spans="1:7" x14ac:dyDescent="0.25">
      <c r="A93" s="2">
        <v>92</v>
      </c>
      <c r="B93" s="2" t="s">
        <v>36</v>
      </c>
      <c r="C93" s="2" t="s">
        <v>1</v>
      </c>
      <c r="D93" s="1"/>
      <c r="E93" s="2">
        <v>38</v>
      </c>
      <c r="F93" s="2">
        <v>6</v>
      </c>
      <c r="G93" s="1">
        <v>1.2</v>
      </c>
    </row>
    <row r="94" spans="1:7" x14ac:dyDescent="0.25">
      <c r="A94" s="2">
        <v>93</v>
      </c>
      <c r="B94" s="2" t="s">
        <v>36</v>
      </c>
      <c r="C94" s="2" t="s">
        <v>1</v>
      </c>
      <c r="D94" s="1"/>
      <c r="E94" s="2">
        <v>38</v>
      </c>
      <c r="F94" s="2">
        <v>6</v>
      </c>
      <c r="G94" s="1">
        <v>1.2</v>
      </c>
    </row>
    <row r="95" spans="1:7" x14ac:dyDescent="0.25">
      <c r="A95" s="2">
        <v>94</v>
      </c>
      <c r="B95" s="2" t="s">
        <v>36</v>
      </c>
      <c r="C95" s="2" t="s">
        <v>1</v>
      </c>
      <c r="D95" s="1"/>
      <c r="E95" s="2">
        <v>38</v>
      </c>
      <c r="F95" s="2">
        <v>6</v>
      </c>
      <c r="G95" s="1">
        <v>1.2</v>
      </c>
    </row>
    <row r="96" spans="1:7" x14ac:dyDescent="0.25">
      <c r="A96" s="2">
        <v>95</v>
      </c>
      <c r="B96" s="2" t="s">
        <v>36</v>
      </c>
      <c r="C96" s="2" t="s">
        <v>1</v>
      </c>
      <c r="D96" s="1"/>
      <c r="E96" s="2">
        <v>38</v>
      </c>
      <c r="F96" s="2">
        <v>6</v>
      </c>
      <c r="G96" s="1">
        <v>1.2</v>
      </c>
    </row>
    <row r="97" spans="1:7" x14ac:dyDescent="0.25">
      <c r="A97" s="2">
        <v>96</v>
      </c>
      <c r="B97" s="2" t="s">
        <v>36</v>
      </c>
      <c r="C97" s="2" t="s">
        <v>1</v>
      </c>
      <c r="D97" s="1"/>
      <c r="E97" s="2">
        <v>38</v>
      </c>
      <c r="F97" s="2">
        <v>6</v>
      </c>
      <c r="G97" s="1">
        <v>1.2</v>
      </c>
    </row>
    <row r="98" spans="1:7" x14ac:dyDescent="0.25">
      <c r="A98" s="2">
        <v>97</v>
      </c>
      <c r="B98" s="2" t="s">
        <v>36</v>
      </c>
      <c r="C98" s="2" t="s">
        <v>1</v>
      </c>
      <c r="D98" s="1"/>
      <c r="E98" s="2">
        <v>38</v>
      </c>
      <c r="F98" s="2">
        <v>6</v>
      </c>
      <c r="G98" s="1">
        <v>1.2</v>
      </c>
    </row>
    <row r="99" spans="1:7" x14ac:dyDescent="0.25">
      <c r="A99" s="2">
        <v>98</v>
      </c>
      <c r="B99" s="2" t="s">
        <v>36</v>
      </c>
      <c r="C99" s="2" t="s">
        <v>1</v>
      </c>
      <c r="D99" s="1"/>
      <c r="E99" s="2">
        <v>38</v>
      </c>
      <c r="F99" s="2">
        <v>6</v>
      </c>
      <c r="G99" s="1">
        <v>1.2</v>
      </c>
    </row>
    <row r="100" spans="1:7" x14ac:dyDescent="0.25">
      <c r="A100" s="2">
        <v>99</v>
      </c>
      <c r="B100" s="2" t="s">
        <v>36</v>
      </c>
      <c r="C100" s="2" t="s">
        <v>1</v>
      </c>
      <c r="D100" s="1"/>
      <c r="E100" s="2">
        <v>38</v>
      </c>
      <c r="F100" s="2">
        <v>6</v>
      </c>
      <c r="G100" s="1">
        <v>1.2</v>
      </c>
    </row>
    <row r="101" spans="1:7" x14ac:dyDescent="0.25">
      <c r="A101" s="2">
        <v>100</v>
      </c>
      <c r="B101" s="2" t="s">
        <v>36</v>
      </c>
      <c r="C101" s="2" t="s">
        <v>1</v>
      </c>
      <c r="D101" s="1"/>
      <c r="E101" s="2">
        <v>38</v>
      </c>
      <c r="F101" s="2">
        <v>6</v>
      </c>
      <c r="G101" s="1">
        <v>1.2</v>
      </c>
    </row>
    <row r="102" spans="1:7" x14ac:dyDescent="0.25">
      <c r="A102" s="2">
        <v>101</v>
      </c>
      <c r="B102" s="2" t="s">
        <v>36</v>
      </c>
      <c r="C102" s="2" t="s">
        <v>1</v>
      </c>
      <c r="D102" s="1"/>
      <c r="E102" s="2">
        <v>38</v>
      </c>
      <c r="F102" s="2">
        <v>6</v>
      </c>
      <c r="G102" s="1">
        <v>1.2</v>
      </c>
    </row>
    <row r="103" spans="1:7" x14ac:dyDescent="0.25">
      <c r="A103" s="2">
        <v>102</v>
      </c>
      <c r="B103" s="2" t="s">
        <v>36</v>
      </c>
      <c r="C103" s="2" t="s">
        <v>1</v>
      </c>
      <c r="D103" s="1"/>
      <c r="E103" s="2">
        <v>38</v>
      </c>
      <c r="F103" s="2">
        <v>6</v>
      </c>
      <c r="G103" s="1">
        <v>1.2</v>
      </c>
    </row>
    <row r="104" spans="1:7" x14ac:dyDescent="0.25">
      <c r="A104" s="2">
        <v>103</v>
      </c>
      <c r="B104" s="2" t="s">
        <v>36</v>
      </c>
      <c r="C104" s="2" t="s">
        <v>1</v>
      </c>
      <c r="D104" s="1"/>
      <c r="E104" s="2">
        <v>38</v>
      </c>
      <c r="F104" s="2">
        <v>6</v>
      </c>
      <c r="G104" s="1">
        <v>1.2</v>
      </c>
    </row>
    <row r="105" spans="1:7" x14ac:dyDescent="0.25">
      <c r="A105" s="2">
        <v>104</v>
      </c>
      <c r="B105" s="2" t="s">
        <v>36</v>
      </c>
      <c r="C105" s="2" t="s">
        <v>1</v>
      </c>
      <c r="D105" s="1"/>
      <c r="E105" s="2">
        <v>42</v>
      </c>
      <c r="F105" s="2">
        <v>7</v>
      </c>
      <c r="G105" s="1">
        <v>1.5</v>
      </c>
    </row>
    <row r="106" spans="1:7" x14ac:dyDescent="0.25">
      <c r="A106" s="2">
        <v>105</v>
      </c>
      <c r="B106" s="2" t="s">
        <v>36</v>
      </c>
      <c r="C106" s="2" t="s">
        <v>1</v>
      </c>
      <c r="D106" s="1"/>
      <c r="E106" s="2">
        <v>42</v>
      </c>
      <c r="F106" s="2">
        <v>7</v>
      </c>
      <c r="G106" s="1">
        <v>1.5</v>
      </c>
    </row>
    <row r="107" spans="1:7" x14ac:dyDescent="0.25">
      <c r="A107" s="2">
        <v>106</v>
      </c>
      <c r="B107" s="2" t="s">
        <v>36</v>
      </c>
      <c r="C107" s="2" t="s">
        <v>1</v>
      </c>
      <c r="D107" s="1"/>
      <c r="E107" s="2">
        <v>42</v>
      </c>
      <c r="F107" s="2">
        <v>7</v>
      </c>
      <c r="G107" s="1">
        <v>1.5</v>
      </c>
    </row>
    <row r="108" spans="1:7" x14ac:dyDescent="0.25">
      <c r="A108" s="2">
        <v>107</v>
      </c>
      <c r="B108" s="2" t="s">
        <v>36</v>
      </c>
      <c r="C108" s="2" t="s">
        <v>1</v>
      </c>
      <c r="D108" s="1"/>
      <c r="E108" s="2">
        <v>42</v>
      </c>
      <c r="F108" s="2">
        <v>7</v>
      </c>
      <c r="G108" s="1">
        <v>1.5</v>
      </c>
    </row>
    <row r="109" spans="1:7" x14ac:dyDescent="0.25">
      <c r="A109" s="2">
        <v>108</v>
      </c>
      <c r="B109" s="2" t="s">
        <v>36</v>
      </c>
      <c r="C109" s="2" t="s">
        <v>1</v>
      </c>
      <c r="D109" s="1"/>
      <c r="E109" s="2">
        <v>42</v>
      </c>
      <c r="F109" s="2">
        <v>7</v>
      </c>
      <c r="G109" s="1">
        <v>1.5</v>
      </c>
    </row>
    <row r="110" spans="1:7" x14ac:dyDescent="0.25">
      <c r="A110" s="2">
        <v>109</v>
      </c>
      <c r="B110" s="2" t="s">
        <v>36</v>
      </c>
      <c r="C110" s="2" t="s">
        <v>1</v>
      </c>
      <c r="D110" s="1"/>
      <c r="E110" s="2">
        <v>42</v>
      </c>
      <c r="F110" s="2">
        <v>7</v>
      </c>
      <c r="G110" s="1">
        <v>1.5</v>
      </c>
    </row>
    <row r="111" spans="1:7" x14ac:dyDescent="0.25">
      <c r="A111" s="2">
        <v>110</v>
      </c>
      <c r="B111" s="2" t="s">
        <v>36</v>
      </c>
      <c r="C111" s="2" t="s">
        <v>1</v>
      </c>
      <c r="D111" s="1"/>
      <c r="E111" s="2">
        <v>42</v>
      </c>
      <c r="F111" s="2">
        <v>7</v>
      </c>
      <c r="G111" s="1">
        <v>1.5</v>
      </c>
    </row>
    <row r="112" spans="1:7" x14ac:dyDescent="0.25">
      <c r="A112" s="2">
        <v>111</v>
      </c>
      <c r="B112" s="2" t="s">
        <v>36</v>
      </c>
      <c r="C112" s="2" t="s">
        <v>1</v>
      </c>
      <c r="D112" s="1"/>
      <c r="E112" s="2">
        <v>46</v>
      </c>
      <c r="F112" s="2">
        <v>8</v>
      </c>
      <c r="G112" s="1">
        <v>1.8</v>
      </c>
    </row>
    <row r="113" spans="1:7" x14ac:dyDescent="0.25">
      <c r="A113" s="2">
        <v>112</v>
      </c>
      <c r="B113" s="2" t="s">
        <v>36</v>
      </c>
      <c r="C113" s="2" t="s">
        <v>1</v>
      </c>
      <c r="D113" s="1"/>
      <c r="E113" s="2">
        <v>46</v>
      </c>
      <c r="F113" s="2">
        <v>8</v>
      </c>
      <c r="G113" s="1">
        <v>1.8</v>
      </c>
    </row>
    <row r="114" spans="1:7" x14ac:dyDescent="0.25">
      <c r="A114" s="2">
        <v>113</v>
      </c>
      <c r="B114" s="2" t="s">
        <v>36</v>
      </c>
      <c r="C114" s="2" t="s">
        <v>1</v>
      </c>
      <c r="D114" s="1"/>
      <c r="E114" s="2">
        <v>46</v>
      </c>
      <c r="F114" s="2">
        <v>8</v>
      </c>
      <c r="G114" s="1">
        <v>1.8</v>
      </c>
    </row>
    <row r="115" spans="1:7" x14ac:dyDescent="0.25">
      <c r="A115" s="2">
        <v>114</v>
      </c>
      <c r="B115" s="2" t="s">
        <v>36</v>
      </c>
      <c r="C115" s="2" t="s">
        <v>1</v>
      </c>
      <c r="D115" s="1"/>
      <c r="E115" s="2">
        <v>46</v>
      </c>
      <c r="F115" s="2">
        <v>8</v>
      </c>
      <c r="G115" s="1">
        <v>1.8</v>
      </c>
    </row>
    <row r="116" spans="1:7" x14ac:dyDescent="0.25">
      <c r="A116" s="2">
        <v>115</v>
      </c>
      <c r="B116" s="2" t="s">
        <v>36</v>
      </c>
      <c r="C116" s="2" t="s">
        <v>1</v>
      </c>
      <c r="D116" s="1"/>
      <c r="E116" s="2">
        <v>46</v>
      </c>
      <c r="F116" s="2">
        <v>8</v>
      </c>
      <c r="G116" s="1">
        <v>1.8</v>
      </c>
    </row>
    <row r="117" spans="1:7" x14ac:dyDescent="0.25">
      <c r="A117" s="2">
        <v>116</v>
      </c>
      <c r="B117" s="2" t="s">
        <v>36</v>
      </c>
      <c r="C117" s="2" t="s">
        <v>1</v>
      </c>
      <c r="D117" s="1"/>
      <c r="E117" s="2">
        <v>46</v>
      </c>
      <c r="F117" s="2">
        <v>8</v>
      </c>
      <c r="G117" s="1">
        <v>1.8</v>
      </c>
    </row>
    <row r="118" spans="1:7" x14ac:dyDescent="0.25">
      <c r="A118" s="2">
        <v>117</v>
      </c>
      <c r="B118" s="2" t="s">
        <v>36</v>
      </c>
      <c r="C118" s="2" t="s">
        <v>1</v>
      </c>
      <c r="D118" s="1"/>
      <c r="E118" s="2">
        <v>50</v>
      </c>
      <c r="F118" s="2">
        <v>9</v>
      </c>
      <c r="G118" s="1">
        <v>2.2000000000000002</v>
      </c>
    </row>
    <row r="119" spans="1:7" x14ac:dyDescent="0.25">
      <c r="A119" s="2">
        <v>118</v>
      </c>
      <c r="B119" s="2" t="s">
        <v>36</v>
      </c>
      <c r="C119" s="2" t="s">
        <v>1</v>
      </c>
      <c r="D119" s="1"/>
      <c r="E119" s="2">
        <v>50</v>
      </c>
      <c r="F119" s="2">
        <v>9</v>
      </c>
      <c r="G119" s="1">
        <v>2.2000000000000002</v>
      </c>
    </row>
    <row r="120" spans="1:7" x14ac:dyDescent="0.25">
      <c r="A120" s="2">
        <v>119</v>
      </c>
      <c r="B120" s="2" t="s">
        <v>36</v>
      </c>
      <c r="C120" s="2" t="s">
        <v>1</v>
      </c>
      <c r="D120" s="1"/>
      <c r="E120" s="2">
        <v>50</v>
      </c>
      <c r="F120" s="2">
        <v>9</v>
      </c>
      <c r="G120" s="1">
        <v>2.2000000000000002</v>
      </c>
    </row>
    <row r="121" spans="1:7" x14ac:dyDescent="0.25">
      <c r="A121" s="2">
        <v>120</v>
      </c>
      <c r="B121" s="2" t="s">
        <v>36</v>
      </c>
      <c r="C121" s="2" t="s">
        <v>1</v>
      </c>
      <c r="D121" s="1"/>
      <c r="E121" s="2">
        <v>50</v>
      </c>
      <c r="F121" s="2">
        <v>9</v>
      </c>
      <c r="G121" s="1">
        <v>2.2000000000000002</v>
      </c>
    </row>
    <row r="122" spans="1:7" x14ac:dyDescent="0.25">
      <c r="A122" s="2">
        <v>121</v>
      </c>
      <c r="B122" s="2" t="s">
        <v>36</v>
      </c>
      <c r="C122" s="2" t="s">
        <v>1</v>
      </c>
      <c r="D122" s="1"/>
      <c r="E122" s="2">
        <v>50</v>
      </c>
      <c r="F122" s="2">
        <v>9</v>
      </c>
      <c r="G122" s="1">
        <v>2.2000000000000002</v>
      </c>
    </row>
    <row r="123" spans="1:7" x14ac:dyDescent="0.25">
      <c r="A123" s="2">
        <v>122</v>
      </c>
      <c r="B123" s="2" t="s">
        <v>36</v>
      </c>
      <c r="C123" s="2" t="s">
        <v>1</v>
      </c>
      <c r="D123" s="1"/>
      <c r="E123" s="2">
        <v>50</v>
      </c>
      <c r="F123" s="2">
        <v>9</v>
      </c>
      <c r="G123" s="1">
        <v>2.2000000000000002</v>
      </c>
    </row>
    <row r="124" spans="1:7" x14ac:dyDescent="0.25">
      <c r="A124" s="2">
        <v>123</v>
      </c>
      <c r="B124" s="2" t="s">
        <v>36</v>
      </c>
      <c r="C124" s="2" t="s">
        <v>1</v>
      </c>
      <c r="D124" s="1"/>
      <c r="E124" s="2">
        <v>50</v>
      </c>
      <c r="F124" s="2">
        <v>9</v>
      </c>
      <c r="G124" s="1">
        <v>2.2000000000000002</v>
      </c>
    </row>
    <row r="125" spans="1:7" x14ac:dyDescent="0.25">
      <c r="A125" s="2">
        <v>124</v>
      </c>
      <c r="B125" s="2" t="s">
        <v>36</v>
      </c>
      <c r="C125" s="2" t="s">
        <v>1</v>
      </c>
      <c r="D125" s="1"/>
      <c r="E125" s="2">
        <v>50</v>
      </c>
      <c r="F125" s="2">
        <v>9</v>
      </c>
      <c r="G125" s="1">
        <v>2.2000000000000002</v>
      </c>
    </row>
    <row r="126" spans="1:7" x14ac:dyDescent="0.25">
      <c r="A126" s="2">
        <v>125</v>
      </c>
      <c r="B126" s="2" t="s">
        <v>36</v>
      </c>
      <c r="C126" s="2" t="s">
        <v>1</v>
      </c>
      <c r="D126" s="1"/>
      <c r="E126" s="2">
        <v>50</v>
      </c>
      <c r="F126" s="2">
        <v>9</v>
      </c>
      <c r="G126" s="1">
        <v>2.2000000000000002</v>
      </c>
    </row>
    <row r="127" spans="1:7" x14ac:dyDescent="0.25">
      <c r="A127" s="2">
        <v>126</v>
      </c>
      <c r="B127" s="2" t="s">
        <v>36</v>
      </c>
      <c r="C127" s="2" t="s">
        <v>1</v>
      </c>
      <c r="D127" s="1"/>
      <c r="E127" s="2">
        <v>50</v>
      </c>
      <c r="F127" s="2">
        <v>9</v>
      </c>
      <c r="G127" s="1">
        <v>2.2000000000000002</v>
      </c>
    </row>
    <row r="128" spans="1:7" x14ac:dyDescent="0.25">
      <c r="A128" s="2">
        <v>127</v>
      </c>
      <c r="B128" s="2" t="s">
        <v>36</v>
      </c>
      <c r="C128" s="2" t="s">
        <v>1</v>
      </c>
      <c r="D128" s="1"/>
      <c r="E128" s="2">
        <v>54</v>
      </c>
      <c r="F128" s="2">
        <v>10</v>
      </c>
      <c r="G128" s="1">
        <v>2.6</v>
      </c>
    </row>
    <row r="129" spans="1:7" x14ac:dyDescent="0.25">
      <c r="A129" s="2">
        <v>128</v>
      </c>
      <c r="B129" s="2" t="s">
        <v>36</v>
      </c>
      <c r="C129" s="2" t="s">
        <v>1</v>
      </c>
      <c r="D129" s="1"/>
      <c r="E129" s="2">
        <v>54</v>
      </c>
      <c r="F129" s="2">
        <v>10</v>
      </c>
      <c r="G129" s="1">
        <v>2.6</v>
      </c>
    </row>
    <row r="130" spans="1:7" x14ac:dyDescent="0.25">
      <c r="A130" s="2">
        <v>129</v>
      </c>
      <c r="B130" s="2" t="s">
        <v>36</v>
      </c>
      <c r="C130" s="2" t="s">
        <v>1</v>
      </c>
      <c r="D130" s="1"/>
      <c r="E130" s="2">
        <v>54</v>
      </c>
      <c r="F130" s="2">
        <v>10</v>
      </c>
      <c r="G130" s="1">
        <v>2.6</v>
      </c>
    </row>
    <row r="131" spans="1:7" x14ac:dyDescent="0.25">
      <c r="A131" s="2">
        <v>130</v>
      </c>
      <c r="B131" s="2" t="s">
        <v>36</v>
      </c>
      <c r="C131" s="2" t="s">
        <v>1</v>
      </c>
      <c r="D131" s="1"/>
      <c r="E131" s="2">
        <v>58</v>
      </c>
      <c r="F131" s="2">
        <v>11</v>
      </c>
      <c r="G131" s="1">
        <v>3</v>
      </c>
    </row>
    <row r="132" spans="1:7" x14ac:dyDescent="0.25">
      <c r="A132" s="2">
        <v>131</v>
      </c>
      <c r="B132" s="2" t="s">
        <v>36</v>
      </c>
      <c r="C132" s="2" t="s">
        <v>1</v>
      </c>
      <c r="D132" s="1"/>
      <c r="E132" s="2">
        <v>62</v>
      </c>
      <c r="F132" s="2">
        <v>12</v>
      </c>
      <c r="G132" s="1">
        <v>3.4</v>
      </c>
    </row>
    <row r="133" spans="1:7" x14ac:dyDescent="0.25">
      <c r="A133" s="2">
        <v>132</v>
      </c>
      <c r="B133" s="2" t="s">
        <v>36</v>
      </c>
      <c r="C133" s="2" t="s">
        <v>1</v>
      </c>
      <c r="D133" s="1"/>
      <c r="E133" s="2">
        <v>62</v>
      </c>
      <c r="F133" s="2">
        <v>12</v>
      </c>
      <c r="G133" s="1">
        <v>3.4</v>
      </c>
    </row>
    <row r="134" spans="1:7" x14ac:dyDescent="0.25">
      <c r="A134" s="2">
        <v>133</v>
      </c>
      <c r="B134" s="2" t="s">
        <v>37</v>
      </c>
      <c r="C134" s="2" t="s">
        <v>17</v>
      </c>
      <c r="D134" s="1"/>
      <c r="E134" s="2">
        <v>22</v>
      </c>
      <c r="F134" s="2">
        <v>2</v>
      </c>
      <c r="G134" s="1">
        <v>0.3</v>
      </c>
    </row>
    <row r="135" spans="1:7" x14ac:dyDescent="0.25">
      <c r="A135" s="2">
        <v>134</v>
      </c>
      <c r="B135" s="2" t="s">
        <v>37</v>
      </c>
      <c r="C135" s="2" t="s">
        <v>17</v>
      </c>
      <c r="D135" s="1"/>
      <c r="E135" s="2">
        <v>22</v>
      </c>
      <c r="F135" s="2">
        <v>2</v>
      </c>
      <c r="G135" s="1">
        <v>0.3</v>
      </c>
    </row>
    <row r="136" spans="1:7" x14ac:dyDescent="0.25">
      <c r="A136" s="2">
        <v>135</v>
      </c>
      <c r="B136" s="2" t="s">
        <v>37</v>
      </c>
      <c r="C136" s="2" t="s">
        <v>17</v>
      </c>
      <c r="D136" s="1"/>
      <c r="E136" s="2">
        <v>22</v>
      </c>
      <c r="F136" s="2">
        <v>2</v>
      </c>
      <c r="G136" s="1">
        <v>0.3</v>
      </c>
    </row>
    <row r="137" spans="1:7" x14ac:dyDescent="0.25">
      <c r="A137" s="2">
        <v>136</v>
      </c>
      <c r="B137" s="2" t="s">
        <v>37</v>
      </c>
      <c r="C137" s="2" t="s">
        <v>17</v>
      </c>
      <c r="D137" s="1"/>
      <c r="E137" s="2">
        <v>38</v>
      </c>
      <c r="F137" s="2">
        <v>6</v>
      </c>
      <c r="G137" s="1">
        <v>1.2</v>
      </c>
    </row>
    <row r="138" spans="1:7" x14ac:dyDescent="0.25">
      <c r="A138" s="2">
        <v>137</v>
      </c>
      <c r="B138" s="2" t="s">
        <v>37</v>
      </c>
      <c r="C138" s="2" t="s">
        <v>17</v>
      </c>
      <c r="D138" s="1"/>
      <c r="E138" s="2">
        <v>38</v>
      </c>
      <c r="F138" s="2">
        <v>6</v>
      </c>
      <c r="G138" s="1">
        <v>1.2</v>
      </c>
    </row>
    <row r="139" spans="1:7" x14ac:dyDescent="0.25">
      <c r="A139" s="2">
        <v>138</v>
      </c>
      <c r="B139" s="2" t="s">
        <v>37</v>
      </c>
      <c r="C139" s="2" t="s">
        <v>17</v>
      </c>
      <c r="D139" s="1"/>
      <c r="E139" s="2">
        <v>38</v>
      </c>
      <c r="F139" s="2">
        <v>6</v>
      </c>
      <c r="G139" s="1">
        <v>1.2</v>
      </c>
    </row>
    <row r="140" spans="1:7" x14ac:dyDescent="0.25">
      <c r="A140" s="2">
        <v>139</v>
      </c>
      <c r="B140" s="2" t="s">
        <v>37</v>
      </c>
      <c r="C140" s="2" t="s">
        <v>17</v>
      </c>
      <c r="D140" s="1"/>
      <c r="E140" s="2">
        <v>42</v>
      </c>
      <c r="F140" s="2">
        <v>7</v>
      </c>
      <c r="G140" s="1">
        <v>1.5</v>
      </c>
    </row>
    <row r="141" spans="1:7" x14ac:dyDescent="0.25">
      <c r="A141" s="2">
        <v>140</v>
      </c>
      <c r="B141" s="2" t="s">
        <v>37</v>
      </c>
      <c r="C141" s="2" t="s">
        <v>17</v>
      </c>
      <c r="D141" s="1"/>
      <c r="E141" s="2">
        <v>42</v>
      </c>
      <c r="F141" s="2">
        <v>7</v>
      </c>
      <c r="G141" s="1">
        <v>1.5</v>
      </c>
    </row>
    <row r="142" spans="1:7" x14ac:dyDescent="0.25">
      <c r="A142" s="2">
        <v>141</v>
      </c>
      <c r="B142" s="2" t="s">
        <v>37</v>
      </c>
      <c r="C142" s="2" t="s">
        <v>17</v>
      </c>
      <c r="D142" s="1"/>
      <c r="E142" s="2">
        <v>66</v>
      </c>
      <c r="F142" s="2">
        <v>13</v>
      </c>
      <c r="G142" s="1">
        <v>3.9</v>
      </c>
    </row>
    <row r="143" spans="1:7" x14ac:dyDescent="0.25">
      <c r="A143" s="2">
        <v>142</v>
      </c>
      <c r="B143" s="2" t="s">
        <v>38</v>
      </c>
      <c r="C143" s="2" t="s">
        <v>0</v>
      </c>
      <c r="D143" s="1"/>
      <c r="E143" s="2">
        <v>18</v>
      </c>
      <c r="F143" s="2">
        <v>1</v>
      </c>
      <c r="G143" s="1">
        <v>0.2</v>
      </c>
    </row>
    <row r="144" spans="1:7" x14ac:dyDescent="0.25">
      <c r="A144" s="2">
        <v>143</v>
      </c>
      <c r="B144" s="2" t="s">
        <v>38</v>
      </c>
      <c r="C144" s="2" t="s">
        <v>0</v>
      </c>
      <c r="D144" s="1"/>
      <c r="E144" s="2">
        <v>22</v>
      </c>
      <c r="F144" s="2">
        <v>2</v>
      </c>
      <c r="G144" s="1">
        <v>0.3</v>
      </c>
    </row>
    <row r="145" spans="1:7" x14ac:dyDescent="0.25">
      <c r="A145" s="2">
        <v>144</v>
      </c>
      <c r="B145" s="2" t="s">
        <v>38</v>
      </c>
      <c r="C145" s="2" t="s">
        <v>0</v>
      </c>
      <c r="D145" s="1"/>
      <c r="E145" s="2">
        <v>30</v>
      </c>
      <c r="F145" s="2">
        <v>4</v>
      </c>
      <c r="G145" s="1">
        <v>0.7</v>
      </c>
    </row>
    <row r="146" spans="1:7" x14ac:dyDescent="0.25">
      <c r="A146" s="2">
        <v>145</v>
      </c>
      <c r="B146" s="2" t="s">
        <v>35</v>
      </c>
      <c r="C146" s="2" t="s">
        <v>18</v>
      </c>
      <c r="D146" s="1"/>
      <c r="E146" s="2">
        <v>18</v>
      </c>
      <c r="F146" s="2">
        <v>1</v>
      </c>
      <c r="G146" s="1">
        <v>0.2</v>
      </c>
    </row>
    <row r="147" spans="1:7" x14ac:dyDescent="0.25">
      <c r="A147" s="2">
        <v>146</v>
      </c>
      <c r="B147" s="2" t="s">
        <v>35</v>
      </c>
      <c r="C147" s="2" t="s">
        <v>18</v>
      </c>
      <c r="D147" s="1"/>
      <c r="E147" s="2">
        <v>22</v>
      </c>
      <c r="F147" s="2">
        <v>2</v>
      </c>
      <c r="G147" s="1">
        <v>0.3</v>
      </c>
    </row>
    <row r="148" spans="1:7" x14ac:dyDescent="0.25">
      <c r="A148" s="2">
        <v>147</v>
      </c>
      <c r="B148" s="2" t="s">
        <v>35</v>
      </c>
      <c r="C148" s="2" t="s">
        <v>18</v>
      </c>
      <c r="D148" s="1"/>
      <c r="E148" s="2">
        <v>34</v>
      </c>
      <c r="F148" s="2">
        <v>5</v>
      </c>
      <c r="G148" s="1">
        <v>0.9</v>
      </c>
    </row>
    <row r="149" spans="1:7" x14ac:dyDescent="0.25">
      <c r="A149" s="2">
        <v>148</v>
      </c>
      <c r="B149" s="2" t="s">
        <v>35</v>
      </c>
      <c r="C149" s="2" t="s">
        <v>18</v>
      </c>
      <c r="D149" s="1"/>
      <c r="E149" s="2">
        <v>42</v>
      </c>
      <c r="F149" s="2">
        <v>7</v>
      </c>
      <c r="G149" s="1">
        <v>1.5</v>
      </c>
    </row>
  </sheetData>
  <autoFilter ref="A1:I1">
    <sortState ref="A2:I149">
      <sortCondition ref="A1"/>
    </sortState>
  </autoFilter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baumdaten_wf_sööliwald_2021</vt:lpstr>
      <vt:lpstr>baumdaten_1999</vt:lpstr>
      <vt:lpstr>baumdaten_sööliwald_1999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Willhauck Roger Wald u.Naturgefahren</cp:lastModifiedBy>
  <cp:lastPrinted>2020-07-31T14:18:47Z</cp:lastPrinted>
  <dcterms:modified xsi:type="dcterms:W3CDTF">2021-09-23T13:11:22Z</dcterms:modified>
</cp:coreProperties>
</file>