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09 - Seedorf_Bodmi\"/>
    </mc:Choice>
  </mc:AlternateContent>
  <xr:revisionPtr revIDLastSave="0" documentId="8_{5DDF2E93-5F50-41BB-8ECF-1BAB2A7C0A8E}" xr6:coauthVersionLast="47" xr6:coauthVersionMax="47" xr10:uidLastSave="{00000000-0000-0000-0000-000000000000}"/>
  <bookViews>
    <workbookView xWindow="39180" yWindow="780" windowWidth="28800" windowHeight="15285" tabRatio="938"/>
  </bookViews>
  <sheets>
    <sheet name="Anzeichnung" sheetId="43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3" l="1"/>
  <c r="F6" i="43"/>
  <c r="H6" i="43"/>
  <c r="J6" i="43"/>
  <c r="L6" i="43"/>
  <c r="N6" i="43"/>
  <c r="P6" i="43"/>
  <c r="R6" i="43"/>
  <c r="T6" i="43"/>
  <c r="U6" i="43"/>
  <c r="V6" i="43"/>
  <c r="D7" i="43"/>
  <c r="V7" i="43" s="1"/>
  <c r="F7" i="43"/>
  <c r="H7" i="43"/>
  <c r="J7" i="43"/>
  <c r="L7" i="43"/>
  <c r="L26" i="43" s="1"/>
  <c r="N7" i="43"/>
  <c r="P7" i="43"/>
  <c r="R7" i="43"/>
  <c r="T7" i="43"/>
  <c r="U7" i="43"/>
  <c r="D8" i="43"/>
  <c r="V8" i="43" s="1"/>
  <c r="F8" i="43"/>
  <c r="H8" i="43"/>
  <c r="J8" i="43"/>
  <c r="L8" i="43"/>
  <c r="N8" i="43"/>
  <c r="P8" i="43"/>
  <c r="R8" i="43"/>
  <c r="R26" i="43" s="1"/>
  <c r="T8" i="43"/>
  <c r="U8" i="43"/>
  <c r="D9" i="43"/>
  <c r="V9" i="43" s="1"/>
  <c r="F9" i="43"/>
  <c r="H9" i="43"/>
  <c r="J9" i="43"/>
  <c r="L9" i="43"/>
  <c r="N9" i="43"/>
  <c r="P9" i="43"/>
  <c r="R9" i="43"/>
  <c r="T9" i="43"/>
  <c r="U9" i="43"/>
  <c r="D10" i="43"/>
  <c r="F10" i="43"/>
  <c r="H10" i="43"/>
  <c r="V10" i="43" s="1"/>
  <c r="J10" i="43"/>
  <c r="L10" i="43"/>
  <c r="N10" i="43"/>
  <c r="P10" i="43"/>
  <c r="R10" i="43"/>
  <c r="T10" i="43"/>
  <c r="U10" i="43"/>
  <c r="D11" i="43"/>
  <c r="F11" i="43"/>
  <c r="F26" i="43" s="1"/>
  <c r="H11" i="43"/>
  <c r="J11" i="43"/>
  <c r="L11" i="43"/>
  <c r="N11" i="43"/>
  <c r="N26" i="43" s="1"/>
  <c r="P11" i="43"/>
  <c r="P26" i="43" s="1"/>
  <c r="R11" i="43"/>
  <c r="T11" i="43"/>
  <c r="U11" i="43"/>
  <c r="D12" i="43"/>
  <c r="V12" i="43" s="1"/>
  <c r="F12" i="43"/>
  <c r="H12" i="43"/>
  <c r="J12" i="43"/>
  <c r="L12" i="43"/>
  <c r="N12" i="43"/>
  <c r="P12" i="43"/>
  <c r="R12" i="43"/>
  <c r="T12" i="43"/>
  <c r="U12" i="43"/>
  <c r="D13" i="43"/>
  <c r="V13" i="43" s="1"/>
  <c r="F13" i="43"/>
  <c r="H13" i="43"/>
  <c r="J13" i="43"/>
  <c r="L13" i="43"/>
  <c r="N13" i="43"/>
  <c r="P13" i="43"/>
  <c r="R13" i="43"/>
  <c r="T13" i="43"/>
  <c r="U13" i="43"/>
  <c r="D14" i="43"/>
  <c r="V14" i="43" s="1"/>
  <c r="F14" i="43"/>
  <c r="H14" i="43"/>
  <c r="J14" i="43"/>
  <c r="L14" i="43"/>
  <c r="N14" i="43"/>
  <c r="P14" i="43"/>
  <c r="R14" i="43"/>
  <c r="T14" i="43"/>
  <c r="U14" i="43"/>
  <c r="D15" i="43"/>
  <c r="V15" i="43" s="1"/>
  <c r="F15" i="43"/>
  <c r="H15" i="43"/>
  <c r="J15" i="43"/>
  <c r="L15" i="43"/>
  <c r="N15" i="43"/>
  <c r="P15" i="43"/>
  <c r="R15" i="43"/>
  <c r="T15" i="43"/>
  <c r="U15" i="43"/>
  <c r="D16" i="43"/>
  <c r="F16" i="43"/>
  <c r="V16" i="43" s="1"/>
  <c r="H16" i="43"/>
  <c r="J16" i="43"/>
  <c r="L16" i="43"/>
  <c r="N16" i="43"/>
  <c r="P16" i="43"/>
  <c r="R16" i="43"/>
  <c r="T16" i="43"/>
  <c r="U16" i="43"/>
  <c r="D17" i="43"/>
  <c r="F17" i="43"/>
  <c r="V17" i="43" s="1"/>
  <c r="H17" i="43"/>
  <c r="J17" i="43"/>
  <c r="L17" i="43"/>
  <c r="N17" i="43"/>
  <c r="P17" i="43"/>
  <c r="R17" i="43"/>
  <c r="T17" i="43"/>
  <c r="U17" i="43"/>
  <c r="D18" i="43"/>
  <c r="F18" i="43"/>
  <c r="V18" i="43" s="1"/>
  <c r="H18" i="43"/>
  <c r="J18" i="43"/>
  <c r="J26" i="43" s="1"/>
  <c r="L18" i="43"/>
  <c r="N18" i="43"/>
  <c r="P18" i="43"/>
  <c r="R18" i="43"/>
  <c r="T18" i="43"/>
  <c r="U18" i="43"/>
  <c r="D19" i="43"/>
  <c r="F19" i="43"/>
  <c r="H19" i="43"/>
  <c r="J19" i="43"/>
  <c r="L19" i="43"/>
  <c r="V19" i="43" s="1"/>
  <c r="N19" i="43"/>
  <c r="P19" i="43"/>
  <c r="R19" i="43"/>
  <c r="T19" i="43"/>
  <c r="U19" i="43"/>
  <c r="D20" i="43"/>
  <c r="V20" i="43" s="1"/>
  <c r="F20" i="43"/>
  <c r="H20" i="43"/>
  <c r="J20" i="43"/>
  <c r="L20" i="43"/>
  <c r="N20" i="43"/>
  <c r="P20" i="43"/>
  <c r="R20" i="43"/>
  <c r="T20" i="43"/>
  <c r="U20" i="43"/>
  <c r="D21" i="43"/>
  <c r="V21" i="43" s="1"/>
  <c r="F21" i="43"/>
  <c r="H21" i="43"/>
  <c r="J21" i="43"/>
  <c r="L21" i="43"/>
  <c r="N21" i="43"/>
  <c r="P21" i="43"/>
  <c r="R21" i="43"/>
  <c r="T21" i="43"/>
  <c r="U21" i="43"/>
  <c r="D22" i="43"/>
  <c r="V22" i="43" s="1"/>
  <c r="F22" i="43"/>
  <c r="H22" i="43"/>
  <c r="J22" i="43"/>
  <c r="L22" i="43"/>
  <c r="N22" i="43"/>
  <c r="P22" i="43"/>
  <c r="R22" i="43"/>
  <c r="T22" i="43"/>
  <c r="U22" i="43"/>
  <c r="D23" i="43"/>
  <c r="V23" i="43" s="1"/>
  <c r="F23" i="43"/>
  <c r="H23" i="43"/>
  <c r="J23" i="43"/>
  <c r="L23" i="43"/>
  <c r="N23" i="43"/>
  <c r="P23" i="43"/>
  <c r="R23" i="43"/>
  <c r="T23" i="43"/>
  <c r="T26" i="43" s="1"/>
  <c r="U23" i="43"/>
  <c r="D24" i="43"/>
  <c r="V24" i="43" s="1"/>
  <c r="F24" i="43"/>
  <c r="H24" i="43"/>
  <c r="J24" i="43"/>
  <c r="L24" i="43"/>
  <c r="N24" i="43"/>
  <c r="P24" i="43"/>
  <c r="R24" i="43"/>
  <c r="T24" i="43"/>
  <c r="U24" i="43"/>
  <c r="D25" i="43"/>
  <c r="V25" i="43" s="1"/>
  <c r="F25" i="43"/>
  <c r="H25" i="43"/>
  <c r="J25" i="43"/>
  <c r="L25" i="43"/>
  <c r="N25" i="43"/>
  <c r="P25" i="43"/>
  <c r="R25" i="43"/>
  <c r="T25" i="43"/>
  <c r="U25" i="43"/>
  <c r="C26" i="43"/>
  <c r="U26" i="43" s="1"/>
  <c r="E26" i="43"/>
  <c r="G26" i="43"/>
  <c r="I26" i="43"/>
  <c r="K26" i="43"/>
  <c r="M26" i="43"/>
  <c r="O26" i="43"/>
  <c r="Q26" i="43"/>
  <c r="S26" i="43"/>
  <c r="K28" i="43" l="1"/>
  <c r="Q28" i="43"/>
  <c r="G28" i="43"/>
  <c r="O28" i="43"/>
  <c r="U28" i="43"/>
  <c r="E28" i="43"/>
  <c r="S28" i="43"/>
  <c r="M28" i="43"/>
  <c r="I28" i="43"/>
  <c r="D26" i="43"/>
  <c r="V11" i="43"/>
  <c r="H26" i="43"/>
  <c r="C28" i="43"/>
  <c r="V26" i="43" l="1"/>
  <c r="D30" i="43" s="1"/>
</calcChain>
</file>

<file path=xl/sharedStrings.xml><?xml version="1.0" encoding="utf-8"?>
<sst xmlns="http://schemas.openxmlformats.org/spreadsheetml/2006/main" count="820" uniqueCount="413">
  <si>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</si>
  <si>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</si>
  <si>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</si>
  <si>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</si>
  <si>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</si>
  <si>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</si>
  <si>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</si>
  <si>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</si>
  <si>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</si>
  <si>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</si>
  <si>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</si>
  <si>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</si>
  <si>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</si>
  <si>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</si>
  <si>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</si>
  <si>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</si>
  <si>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</si>
  <si>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</si>
  <si>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</si>
  <si>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</si>
  <si>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</si>
  <si>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</si>
  <si>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</si>
  <si>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</si>
  <si>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</si>
  <si>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</si>
  <si>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</si>
  <si>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</si>
  <si>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</si>
  <si>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</si>
  <si>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</si>
  <si>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</si>
  <si>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</si>
  <si>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</si>
  <si>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</si>
  <si>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</si>
  <si>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</si>
  <si>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</si>
  <si>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</si>
  <si>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</si>
  <si>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</si>
  <si>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</si>
  <si>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</si>
  <si>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</si>
  <si>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</si>
  <si>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</si>
  <si>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</si>
  <si>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</si>
  <si>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</si>
  <si>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</si>
  <si>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</si>
  <si>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</si>
  <si>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</si>
  <si>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</si>
  <si>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</si>
  <si>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</si>
  <si>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</si>
  <si>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</si>
  <si>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</si>
  <si>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</si>
  <si>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</si>
  <si>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</si>
  <si>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</si>
  <si>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</si>
  <si>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</si>
  <si>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</si>
  <si>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</si>
  <si>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</si>
  <si>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</si>
  <si>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</si>
  <si>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</si>
  <si>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</si>
  <si>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</si>
  <si>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</si>
  <si>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</si>
  <si>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</si>
  <si>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</si>
  <si>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</si>
  <si>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</si>
  <si>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</si>
  <si>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</si>
  <si>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</si>
  <si>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</si>
  <si>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</si>
  <si>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</si>
  <si>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</si>
  <si>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</si>
  <si>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</si>
  <si>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</si>
  <si>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</si>
  <si>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</si>
  <si>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</si>
  <si>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</si>
  <si>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</si>
  <si>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</si>
  <si>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</si>
  <si>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</si>
  <si>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</si>
  <si>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</si>
  <si>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</si>
  <si>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</si>
  <si>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</si>
  <si>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</si>
  <si>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</si>
  <si>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</si>
  <si>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</si>
  <si>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</si>
  <si>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</si>
  <si>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</si>
  <si>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</si>
  <si>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</si>
  <si>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</si>
  <si>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</si>
  <si>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</si>
  <si>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</si>
  <si>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</si>
  <si>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</si>
  <si>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</si>
  <si>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</si>
  <si>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</si>
  <si>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</si>
  <si>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</si>
  <si>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</si>
  <si>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</si>
  <si>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</si>
  <si>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</si>
  <si>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</si>
  <si>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</si>
  <si>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</si>
  <si>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</si>
  <si>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</si>
  <si>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</si>
  <si>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</si>
  <si>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</si>
  <si>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</si>
  <si>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</si>
  <si>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</si>
  <si>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</si>
  <si>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</si>
  <si>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</si>
  <si>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</si>
  <si>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</si>
  <si>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</si>
  <si>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</si>
  <si>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</si>
  <si>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</si>
  <si>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</si>
  <si>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</si>
  <si>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</si>
  <si>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</si>
  <si>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</si>
  <si>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</si>
  <si>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</si>
  <si>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</si>
  <si>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</si>
  <si>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</si>
  <si>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</si>
  <si>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</si>
  <si>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</si>
  <si>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</si>
  <si>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</si>
  <si>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</si>
  <si>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</si>
  <si>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</si>
  <si>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</si>
  <si>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</si>
  <si>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</si>
  <si>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</si>
  <si>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</si>
  <si>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</si>
  <si>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</si>
  <si>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</si>
  <si>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</si>
  <si>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</si>
  <si>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</si>
  <si>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</si>
  <si>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</si>
  <si>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</si>
  <si>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</si>
  <si>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</si>
  <si>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</si>
  <si>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</si>
  <si>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</si>
  <si>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</si>
  <si>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</si>
  <si>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</si>
  <si>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</si>
  <si>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</si>
  <si>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</si>
  <si>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</si>
  <si>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</si>
  <si>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</si>
  <si>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</si>
  <si>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</si>
  <si>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</si>
  <si>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</si>
  <si>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</si>
  <si>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</si>
  <si>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</si>
  <si>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</si>
  <si>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</si>
  <si>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</si>
  <si>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</si>
  <si>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</si>
  <si>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</si>
  <si>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</si>
  <si>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</si>
  <si>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</si>
  <si>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</si>
  <si>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</si>
  <si>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</si>
  <si>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</si>
  <si>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</si>
  <si>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</si>
  <si>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</si>
  <si>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</si>
  <si>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</si>
  <si>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</si>
  <si>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</si>
  <si>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Anzeichnung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</si>
  <si>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</si>
  <si>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</si>
  <si>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</si>
  <si>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</si>
  <si>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</si>
  <si>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</si>
  <si>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</si>
  <si>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</si>
  <si>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Bu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</si>
  <si>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Ul</t>
    </r>
    <r>
      <rPr>
        <sz val="10"/>
        <rFont val="Arial"/>
      </rPr>
      <t xml:space="preserve">
Stz</t>
    </r>
  </si>
  <si>
    <r>
      <t xml:space="preserve">
</t>
    </r>
    <r>
      <rPr>
        <sz val="10"/>
        <rFont val="Arial"/>
      </rPr>
      <t xml:space="preserve">
Stz</t>
    </r>
  </si>
  <si>
    <t>Weiserfläche Bodmi (Nr.9)</t>
  </si>
  <si>
    <t>Tarif 4</t>
  </si>
  <si>
    <t>Seedorf</t>
  </si>
  <si>
    <r>
      <t>Es</t>
    </r>
    <r>
      <rPr>
        <sz val="10"/>
        <rFont val="Arial"/>
      </rPr>
      <t xml:space="preserve">
Stz</t>
    </r>
  </si>
  <si>
    <r>
      <t>Ah</t>
    </r>
    <r>
      <rPr>
        <sz val="10"/>
        <rFont val="Arial"/>
      </rPr>
      <t xml:space="preserve">
Stz</t>
    </r>
  </si>
  <si>
    <r>
      <t>Ki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</si>
  <si>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Lä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</si>
  <si>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Ta</t>
    </r>
    <r>
      <rPr>
        <sz val="10"/>
        <rFont val="Arial"/>
      </rPr>
      <t xml:space="preserve">
Stz</t>
    </r>
  </si>
  <si>
    <t xml:space="preserve"> = 239 Stk./Fläche </t>
  </si>
  <si>
    <t xml:space="preserve"> = 143.95 fm/Fläche</t>
  </si>
  <si>
    <t xml:space="preserve"> = 200 Stk./ha</t>
  </si>
  <si>
    <t xml:space="preserve"> = 120.45 fm/ha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</si>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</sst>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3" fillId="2" borderId="7" xfId="1" applyFont="1" applyFill="1" applyBorder="1"/>
    <xf numFmtId="0" fontId="2" fillId="2" borderId="4" xfId="1" applyFill="1" applyBorder="1"/>
    <xf numFmtId="0" fontId="12" fillId="2" borderId="4" xfId="1" applyFont="1" applyFill="1" applyBorder="1"/>
    <xf numFmtId="0" fontId="2" fillId="2" borderId="8" xfId="1" applyFill="1" applyBorder="1"/>
    <xf numFmtId="0" fontId="2" fillId="0" borderId="0" xfId="1" applyFill="1" applyBorder="1"/>
    <xf numFmtId="0" fontId="2" fillId="0" borderId="0" xfId="1" applyFill="1"/>
    <xf numFmtId="0" fontId="2" fillId="2" borderId="7" xfId="1" applyFont="1" applyFill="1" applyBorder="1"/>
    <xf numFmtId="0" fontId="2" fillId="2" borderId="4" xfId="1" applyFont="1" applyFill="1" applyBorder="1"/>
    <xf numFmtId="0" fontId="2" fillId="2" borderId="7" xfId="1" applyFill="1" applyBorder="1"/>
    <xf numFmtId="0" fontId="5" fillId="2" borderId="4" xfId="1" applyFont="1" applyFill="1" applyBorder="1"/>
    <xf numFmtId="0" fontId="5" fillId="2" borderId="7" xfId="1" applyFont="1" applyFill="1" applyBorder="1"/>
    <xf numFmtId="0" fontId="5" fillId="2" borderId="8" xfId="1" applyFont="1" applyFill="1" applyBorder="1"/>
    <xf numFmtId="0" fontId="6" fillId="0" borderId="0" xfId="1" applyFont="1" applyFill="1" applyBorder="1"/>
    <xf numFmtId="0" fontId="6" fillId="0" borderId="0" xfId="1" applyFont="1" applyFill="1"/>
    <xf numFmtId="0" fontId="2" fillId="2" borderId="9" xfId="1" applyFill="1" applyBorder="1" applyAlignment="1">
      <alignment textRotation="90"/>
    </xf>
    <xf numFmtId="0" fontId="13" fillId="2" borderId="9" xfId="1" applyFont="1" applyFill="1" applyBorder="1" applyAlignment="1">
      <alignment wrapText="1"/>
    </xf>
    <xf numFmtId="0" fontId="2" fillId="2" borderId="9" xfId="1" applyFill="1" applyBorder="1"/>
    <xf numFmtId="0" fontId="2" fillId="2" borderId="1" xfId="1" applyFill="1" applyBorder="1"/>
    <xf numFmtId="0" fontId="2" fillId="2" borderId="9" xfId="1" applyFont="1" applyFill="1" applyBorder="1" applyAlignment="1">
      <alignment wrapText="1"/>
    </xf>
    <xf numFmtId="0" fontId="2" fillId="2" borderId="1" xfId="1" applyFill="1" applyBorder="1" applyAlignment="1">
      <alignment wrapText="1"/>
    </xf>
    <xf numFmtId="0" fontId="2" fillId="2" borderId="3" xfId="1" applyFill="1" applyBorder="1"/>
    <xf numFmtId="2" fontId="2" fillId="2" borderId="0" xfId="1" applyNumberFormat="1" applyFill="1" applyBorder="1"/>
    <xf numFmtId="0" fontId="2" fillId="2" borderId="3" xfId="1" applyFill="1" applyBorder="1" applyAlignment="1">
      <alignment horizontal="right"/>
    </xf>
    <xf numFmtId="2" fontId="2" fillId="2" borderId="10" xfId="1" applyNumberFormat="1" applyFill="1" applyBorder="1"/>
    <xf numFmtId="2" fontId="2" fillId="2" borderId="10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1" fontId="2" fillId="2" borderId="11" xfId="1" applyNumberFormat="1" applyFill="1" applyBorder="1" applyAlignment="1">
      <alignment horizontal="right"/>
    </xf>
    <xf numFmtId="2" fontId="2" fillId="2" borderId="11" xfId="1" applyNumberFormat="1" applyFill="1" applyBorder="1" applyAlignment="1">
      <alignment horizontal="right"/>
    </xf>
    <xf numFmtId="0" fontId="2" fillId="2" borderId="2" xfId="1" applyFill="1" applyBorder="1"/>
    <xf numFmtId="2" fontId="2" fillId="2" borderId="6" xfId="1" applyNumberFormat="1" applyFill="1" applyBorder="1"/>
    <xf numFmtId="0" fontId="2" fillId="2" borderId="5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7" xfId="1" applyNumberFormat="1" applyFont="1" applyFill="1" applyBorder="1" applyAlignment="1">
      <alignment horizontal="right"/>
    </xf>
    <xf numFmtId="1" fontId="2" fillId="2" borderId="7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/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15" fontId="2" fillId="2" borderId="4" xfId="1" quotePrefix="1" applyNumberFormat="1" applyFill="1" applyBorder="1" applyAlignment="1">
      <alignment horizontal="left"/>
    </xf>
    <xf numFmtId="15" fontId="2" fillId="2" borderId="4" xfId="1" applyNumberFormat="1" applyFill="1" applyBorder="1" applyAlignment="1">
      <alignment horizontal="left"/>
    </xf>
  </cellXfs>
  <cellStyles count="2">
    <cellStyle name="Standard" xfId="0" builtinId="0"/>
    <cellStyle name="Standard_Mapp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/>
  </sheetViews>
  <sheetFormatPr baseColWidth="10" defaultColWidth="5" defaultRowHeight="12.75" x14ac:dyDescent="0.2"/>
  <cols>
    <col min="1" max="1" width="3.875" style="17" customWidth="1"/>
    <col min="2" max="3" width="5" style="17" customWidth="1"/>
    <col min="4" max="4" width="5.75" style="17" bestFit="1" customWidth="1"/>
    <col min="5" max="11" width="5" style="17" customWidth="1"/>
    <col min="12" max="12" width="5.75" style="17" bestFit="1" customWidth="1"/>
    <col min="13" max="20" width="5" style="17" customWidth="1"/>
    <col min="21" max="22" width="7.625" style="17" customWidth="1"/>
    <col min="23" max="16384" width="5" style="17"/>
  </cols>
  <sheetData>
    <row r="1" spans="1:24" x14ac:dyDescent="0.2">
      <c r="A1" s="12" t="s">
        <v>231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219</v>
      </c>
      <c r="U1" s="13"/>
      <c r="V1" s="15"/>
      <c r="W1" s="16"/>
      <c r="X1" s="16"/>
    </row>
    <row r="2" spans="1:24" x14ac:dyDescent="0.2">
      <c r="A2" s="18" t="s">
        <v>233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9" t="s">
        <v>232</v>
      </c>
      <c r="U2" s="13"/>
      <c r="V2" s="15"/>
      <c r="W2" s="16"/>
      <c r="X2" s="16"/>
    </row>
    <row r="3" spans="1:24" x14ac:dyDescent="0.2">
      <c r="A3" s="20" t="s">
        <v>328</v>
      </c>
      <c r="B3" s="13"/>
      <c r="C3" s="59">
        <v>39363</v>
      </c>
      <c r="D3" s="60"/>
      <c r="E3" s="60"/>
      <c r="F3" s="13"/>
      <c r="G3" s="13"/>
      <c r="H3" s="1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3"/>
      <c r="V3" s="15"/>
      <c r="W3" s="16"/>
      <c r="X3" s="16"/>
    </row>
    <row r="4" spans="1:24" s="25" customFormat="1" ht="15" x14ac:dyDescent="0.2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3"/>
      <c r="W4" s="24"/>
      <c r="X4" s="24"/>
    </row>
    <row r="5" spans="1:24" ht="38.25" x14ac:dyDescent="0.2">
      <c r="A5" s="26" t="s">
        <v>220</v>
      </c>
      <c r="B5" s="26" t="s">
        <v>221</v>
      </c>
      <c r="C5" s="27" t="s">
        <v>228</v>
      </c>
      <c r="D5" s="28" t="s">
        <v>222</v>
      </c>
      <c r="E5" s="27" t="s">
        <v>234</v>
      </c>
      <c r="F5" s="28" t="s">
        <v>222</v>
      </c>
      <c r="G5" s="27" t="s">
        <v>235</v>
      </c>
      <c r="H5" s="28" t="s">
        <v>222</v>
      </c>
      <c r="I5" s="27" t="s">
        <v>236</v>
      </c>
      <c r="J5" s="29" t="s">
        <v>222</v>
      </c>
      <c r="K5" s="30" t="s">
        <v>229</v>
      </c>
      <c r="L5" s="29" t="s">
        <v>222</v>
      </c>
      <c r="M5" s="30" t="s">
        <v>237</v>
      </c>
      <c r="N5" s="29" t="s">
        <v>222</v>
      </c>
      <c r="O5" s="30" t="s">
        <v>238</v>
      </c>
      <c r="P5" s="29" t="s">
        <v>222</v>
      </c>
      <c r="Q5" s="30" t="s">
        <v>230</v>
      </c>
      <c r="R5" s="29" t="s">
        <v>222</v>
      </c>
      <c r="S5" s="30" t="s">
        <v>230</v>
      </c>
      <c r="T5" s="29" t="s">
        <v>222</v>
      </c>
      <c r="U5" s="31" t="s">
        <v>223</v>
      </c>
      <c r="V5" s="31" t="s">
        <v>224</v>
      </c>
      <c r="W5" s="16"/>
      <c r="X5" s="16"/>
    </row>
    <row r="6" spans="1:24" x14ac:dyDescent="0.2">
      <c r="A6" s="32">
        <v>1</v>
      </c>
      <c r="B6" s="33">
        <v>0.15</v>
      </c>
      <c r="C6" s="34">
        <v>11</v>
      </c>
      <c r="D6" s="35">
        <f t="shared" ref="D6:D25" si="0">SUM(B6*C6)</f>
        <v>1.65</v>
      </c>
      <c r="E6" s="34">
        <v>15</v>
      </c>
      <c r="F6" s="36">
        <f t="shared" ref="F6:F25" si="1">SUM(B6*E6)</f>
        <v>2.25</v>
      </c>
      <c r="G6" s="34"/>
      <c r="H6" s="37">
        <f t="shared" ref="H6:H25" si="2">SUM(B6*G6)</f>
        <v>0</v>
      </c>
      <c r="I6" s="34"/>
      <c r="J6" s="36">
        <f t="shared" ref="J6:J25" si="3">SUM($B6*I6)</f>
        <v>0</v>
      </c>
      <c r="K6" s="34">
        <v>2</v>
      </c>
      <c r="L6" s="36">
        <f t="shared" ref="L6:L25" si="4">SUM($B6*K6)</f>
        <v>0.3</v>
      </c>
      <c r="M6" s="34"/>
      <c r="N6" s="36">
        <f t="shared" ref="N6:N25" si="5">SUM($B6*M6)</f>
        <v>0</v>
      </c>
      <c r="O6" s="34"/>
      <c r="P6" s="36">
        <f t="shared" ref="P6:P25" si="6">SUM($B6*O6)</f>
        <v>0</v>
      </c>
      <c r="Q6" s="34"/>
      <c r="R6" s="36">
        <f t="shared" ref="R6:R25" si="7">SUM($B6*Q6)</f>
        <v>0</v>
      </c>
      <c r="S6" s="34"/>
      <c r="T6" s="36">
        <f t="shared" ref="T6:T25" si="8">SUM($B6*S6)</f>
        <v>0</v>
      </c>
      <c r="U6" s="38">
        <f t="shared" ref="U6:U26" si="9">SUM(C6+E6+G6+I6+K6+M6+O6+Q6+S6)</f>
        <v>28</v>
      </c>
      <c r="V6" s="39">
        <f t="shared" ref="V6:V26" si="10">SUM(D6+F6+H6+J6+L6+N6+P6+R6+T6)</f>
        <v>4.2</v>
      </c>
      <c r="W6" s="16"/>
      <c r="X6" s="16"/>
    </row>
    <row r="7" spans="1:24" x14ac:dyDescent="0.2">
      <c r="A7" s="32">
        <v>2</v>
      </c>
      <c r="B7" s="33">
        <v>0.25</v>
      </c>
      <c r="C7" s="34">
        <v>25</v>
      </c>
      <c r="D7" s="35">
        <f t="shared" si="0"/>
        <v>6.25</v>
      </c>
      <c r="E7" s="34">
        <v>23</v>
      </c>
      <c r="F7" s="36">
        <f t="shared" si="1"/>
        <v>5.75</v>
      </c>
      <c r="G7" s="34">
        <v>5</v>
      </c>
      <c r="H7" s="37">
        <f t="shared" si="2"/>
        <v>1.25</v>
      </c>
      <c r="I7" s="34"/>
      <c r="J7" s="36">
        <f t="shared" si="3"/>
        <v>0</v>
      </c>
      <c r="K7" s="34"/>
      <c r="L7" s="36">
        <f t="shared" si="4"/>
        <v>0</v>
      </c>
      <c r="M7" s="34"/>
      <c r="N7" s="36">
        <f t="shared" si="5"/>
        <v>0</v>
      </c>
      <c r="O7" s="34"/>
      <c r="P7" s="36">
        <f t="shared" si="6"/>
        <v>0</v>
      </c>
      <c r="Q7" s="34"/>
      <c r="R7" s="36">
        <f t="shared" si="7"/>
        <v>0</v>
      </c>
      <c r="S7" s="34"/>
      <c r="T7" s="36">
        <f t="shared" si="8"/>
        <v>0</v>
      </c>
      <c r="U7" s="38">
        <f t="shared" si="9"/>
        <v>53</v>
      </c>
      <c r="V7" s="39">
        <f t="shared" si="10"/>
        <v>13.25</v>
      </c>
      <c r="W7" s="16"/>
      <c r="X7" s="16"/>
    </row>
    <row r="8" spans="1:24" x14ac:dyDescent="0.2">
      <c r="A8" s="32">
        <v>3</v>
      </c>
      <c r="B8" s="33">
        <v>0.35</v>
      </c>
      <c r="C8" s="34">
        <v>26</v>
      </c>
      <c r="D8" s="35">
        <f t="shared" si="0"/>
        <v>9.1</v>
      </c>
      <c r="E8" s="34">
        <v>17</v>
      </c>
      <c r="F8" s="36">
        <f t="shared" si="1"/>
        <v>5.9499999999999993</v>
      </c>
      <c r="G8" s="34">
        <v>5</v>
      </c>
      <c r="H8" s="37">
        <f t="shared" si="2"/>
        <v>1.75</v>
      </c>
      <c r="I8" s="34"/>
      <c r="J8" s="36">
        <f t="shared" si="3"/>
        <v>0</v>
      </c>
      <c r="K8" s="34">
        <v>2</v>
      </c>
      <c r="L8" s="36">
        <f t="shared" si="4"/>
        <v>0.7</v>
      </c>
      <c r="M8" s="34"/>
      <c r="N8" s="36">
        <f t="shared" si="5"/>
        <v>0</v>
      </c>
      <c r="O8" s="34"/>
      <c r="P8" s="36">
        <f t="shared" si="6"/>
        <v>0</v>
      </c>
      <c r="Q8" s="34"/>
      <c r="R8" s="36">
        <f t="shared" si="7"/>
        <v>0</v>
      </c>
      <c r="S8" s="34"/>
      <c r="T8" s="36">
        <f t="shared" si="8"/>
        <v>0</v>
      </c>
      <c r="U8" s="38">
        <f t="shared" si="9"/>
        <v>50</v>
      </c>
      <c r="V8" s="39">
        <f t="shared" si="10"/>
        <v>17.499999999999996</v>
      </c>
      <c r="W8" s="16"/>
      <c r="X8" s="16"/>
    </row>
    <row r="9" spans="1:24" x14ac:dyDescent="0.2">
      <c r="A9" s="32">
        <v>4</v>
      </c>
      <c r="B9" s="33">
        <v>0.55000000000000004</v>
      </c>
      <c r="C9" s="34">
        <v>17</v>
      </c>
      <c r="D9" s="35">
        <f t="shared" si="0"/>
        <v>9.3500000000000014</v>
      </c>
      <c r="E9" s="34">
        <v>5</v>
      </c>
      <c r="F9" s="36">
        <f t="shared" si="1"/>
        <v>2.75</v>
      </c>
      <c r="G9" s="34">
        <v>3</v>
      </c>
      <c r="H9" s="37">
        <f t="shared" si="2"/>
        <v>1.6500000000000001</v>
      </c>
      <c r="I9" s="34"/>
      <c r="J9" s="36">
        <f t="shared" si="3"/>
        <v>0</v>
      </c>
      <c r="K9" s="34"/>
      <c r="L9" s="36">
        <f t="shared" si="4"/>
        <v>0</v>
      </c>
      <c r="M9" s="34"/>
      <c r="N9" s="36">
        <f t="shared" si="5"/>
        <v>0</v>
      </c>
      <c r="O9" s="34"/>
      <c r="P9" s="36">
        <f t="shared" si="6"/>
        <v>0</v>
      </c>
      <c r="Q9" s="34"/>
      <c r="R9" s="36">
        <f t="shared" si="7"/>
        <v>0</v>
      </c>
      <c r="S9" s="34"/>
      <c r="T9" s="36">
        <f t="shared" si="8"/>
        <v>0</v>
      </c>
      <c r="U9" s="38">
        <f t="shared" si="9"/>
        <v>25</v>
      </c>
      <c r="V9" s="39">
        <f t="shared" si="10"/>
        <v>13.750000000000002</v>
      </c>
      <c r="W9" s="16"/>
      <c r="X9" s="16"/>
    </row>
    <row r="10" spans="1:24" x14ac:dyDescent="0.2">
      <c r="A10" s="32">
        <v>5</v>
      </c>
      <c r="B10" s="33">
        <v>0.75</v>
      </c>
      <c r="C10" s="34">
        <v>28</v>
      </c>
      <c r="D10" s="35">
        <f t="shared" si="0"/>
        <v>21</v>
      </c>
      <c r="E10" s="34">
        <v>2</v>
      </c>
      <c r="F10" s="36">
        <f t="shared" si="1"/>
        <v>1.5</v>
      </c>
      <c r="G10" s="34">
        <v>1</v>
      </c>
      <c r="H10" s="37">
        <f t="shared" si="2"/>
        <v>0.75</v>
      </c>
      <c r="I10" s="34"/>
      <c r="J10" s="36">
        <f t="shared" si="3"/>
        <v>0</v>
      </c>
      <c r="K10" s="34"/>
      <c r="L10" s="36">
        <f t="shared" si="4"/>
        <v>0</v>
      </c>
      <c r="M10" s="34"/>
      <c r="N10" s="36">
        <f t="shared" si="5"/>
        <v>0</v>
      </c>
      <c r="O10" s="34"/>
      <c r="P10" s="36">
        <f t="shared" si="6"/>
        <v>0</v>
      </c>
      <c r="Q10" s="34"/>
      <c r="R10" s="36">
        <f t="shared" si="7"/>
        <v>0</v>
      </c>
      <c r="S10" s="34"/>
      <c r="T10" s="36">
        <f t="shared" si="8"/>
        <v>0</v>
      </c>
      <c r="U10" s="38">
        <f t="shared" si="9"/>
        <v>31</v>
      </c>
      <c r="V10" s="39">
        <f t="shared" si="10"/>
        <v>23.25</v>
      </c>
      <c r="W10" s="16"/>
      <c r="X10" s="16"/>
    </row>
    <row r="11" spans="1:24" x14ac:dyDescent="0.2">
      <c r="A11" s="32">
        <v>6</v>
      </c>
      <c r="B11" s="33">
        <v>1</v>
      </c>
      <c r="C11" s="34">
        <v>17</v>
      </c>
      <c r="D11" s="35">
        <f t="shared" si="0"/>
        <v>17</v>
      </c>
      <c r="E11" s="34">
        <v>3</v>
      </c>
      <c r="F11" s="36">
        <f t="shared" si="1"/>
        <v>3</v>
      </c>
      <c r="G11" s="34"/>
      <c r="H11" s="37">
        <f t="shared" si="2"/>
        <v>0</v>
      </c>
      <c r="I11" s="34"/>
      <c r="J11" s="36">
        <f t="shared" si="3"/>
        <v>0</v>
      </c>
      <c r="K11" s="34"/>
      <c r="L11" s="36">
        <f t="shared" si="4"/>
        <v>0</v>
      </c>
      <c r="M11" s="34"/>
      <c r="N11" s="36">
        <f t="shared" si="5"/>
        <v>0</v>
      </c>
      <c r="O11" s="34"/>
      <c r="P11" s="36">
        <f t="shared" si="6"/>
        <v>0</v>
      </c>
      <c r="Q11" s="34"/>
      <c r="R11" s="36">
        <f t="shared" si="7"/>
        <v>0</v>
      </c>
      <c r="S11" s="34"/>
      <c r="T11" s="36">
        <f t="shared" si="8"/>
        <v>0</v>
      </c>
      <c r="U11" s="38">
        <f t="shared" si="9"/>
        <v>20</v>
      </c>
      <c r="V11" s="39">
        <f t="shared" si="10"/>
        <v>20</v>
      </c>
      <c r="W11" s="16"/>
      <c r="X11" s="16"/>
    </row>
    <row r="12" spans="1:24" x14ac:dyDescent="0.2">
      <c r="A12" s="32">
        <v>7</v>
      </c>
      <c r="B12" s="33">
        <v>1.3</v>
      </c>
      <c r="C12" s="34">
        <v>12</v>
      </c>
      <c r="D12" s="35">
        <f t="shared" si="0"/>
        <v>15.600000000000001</v>
      </c>
      <c r="E12" s="34">
        <v>1</v>
      </c>
      <c r="F12" s="36">
        <f t="shared" si="1"/>
        <v>1.3</v>
      </c>
      <c r="G12" s="34"/>
      <c r="H12" s="37">
        <f t="shared" si="2"/>
        <v>0</v>
      </c>
      <c r="I12" s="34"/>
      <c r="J12" s="36">
        <f t="shared" si="3"/>
        <v>0</v>
      </c>
      <c r="K12" s="34"/>
      <c r="L12" s="36">
        <f t="shared" si="4"/>
        <v>0</v>
      </c>
      <c r="M12" s="34"/>
      <c r="N12" s="36">
        <f t="shared" si="5"/>
        <v>0</v>
      </c>
      <c r="O12" s="34"/>
      <c r="P12" s="36">
        <f t="shared" si="6"/>
        <v>0</v>
      </c>
      <c r="Q12" s="34"/>
      <c r="R12" s="36">
        <f t="shared" si="7"/>
        <v>0</v>
      </c>
      <c r="S12" s="34"/>
      <c r="T12" s="36">
        <f t="shared" si="8"/>
        <v>0</v>
      </c>
      <c r="U12" s="38">
        <f t="shared" si="9"/>
        <v>13</v>
      </c>
      <c r="V12" s="39">
        <f t="shared" si="10"/>
        <v>16.900000000000002</v>
      </c>
      <c r="W12" s="16"/>
      <c r="X12" s="16"/>
    </row>
    <row r="13" spans="1:24" x14ac:dyDescent="0.2">
      <c r="A13" s="32">
        <v>8</v>
      </c>
      <c r="B13" s="33">
        <v>1.6</v>
      </c>
      <c r="C13" s="34">
        <v>9</v>
      </c>
      <c r="D13" s="35">
        <f t="shared" si="0"/>
        <v>14.4</v>
      </c>
      <c r="E13" s="34"/>
      <c r="F13" s="36">
        <f t="shared" si="1"/>
        <v>0</v>
      </c>
      <c r="G13" s="34">
        <v>1</v>
      </c>
      <c r="H13" s="37">
        <f t="shared" si="2"/>
        <v>1.6</v>
      </c>
      <c r="I13" s="34"/>
      <c r="J13" s="36">
        <f t="shared" si="3"/>
        <v>0</v>
      </c>
      <c r="K13" s="34"/>
      <c r="L13" s="36">
        <f t="shared" si="4"/>
        <v>0</v>
      </c>
      <c r="M13" s="34"/>
      <c r="N13" s="36">
        <f t="shared" si="5"/>
        <v>0</v>
      </c>
      <c r="O13" s="34"/>
      <c r="P13" s="36">
        <f t="shared" si="6"/>
        <v>0</v>
      </c>
      <c r="Q13" s="34"/>
      <c r="R13" s="36">
        <f t="shared" si="7"/>
        <v>0</v>
      </c>
      <c r="S13" s="34"/>
      <c r="T13" s="36">
        <f t="shared" si="8"/>
        <v>0</v>
      </c>
      <c r="U13" s="38">
        <f t="shared" si="9"/>
        <v>10</v>
      </c>
      <c r="V13" s="39">
        <f t="shared" si="10"/>
        <v>16</v>
      </c>
      <c r="W13" s="16"/>
      <c r="X13" s="16"/>
    </row>
    <row r="14" spans="1:24" x14ac:dyDescent="0.2">
      <c r="A14" s="32">
        <v>9</v>
      </c>
      <c r="B14" s="33">
        <v>1.9</v>
      </c>
      <c r="C14" s="34">
        <v>5</v>
      </c>
      <c r="D14" s="35">
        <f t="shared" si="0"/>
        <v>9.5</v>
      </c>
      <c r="E14" s="34"/>
      <c r="F14" s="36">
        <f t="shared" si="1"/>
        <v>0</v>
      </c>
      <c r="G14" s="34">
        <v>1</v>
      </c>
      <c r="H14" s="37">
        <f t="shared" si="2"/>
        <v>1.9</v>
      </c>
      <c r="I14" s="34"/>
      <c r="J14" s="36">
        <f t="shared" si="3"/>
        <v>0</v>
      </c>
      <c r="K14" s="34"/>
      <c r="L14" s="36">
        <f t="shared" si="4"/>
        <v>0</v>
      </c>
      <c r="M14" s="34"/>
      <c r="N14" s="36">
        <f t="shared" si="5"/>
        <v>0</v>
      </c>
      <c r="O14" s="34"/>
      <c r="P14" s="36">
        <f t="shared" si="6"/>
        <v>0</v>
      </c>
      <c r="Q14" s="34"/>
      <c r="R14" s="36">
        <f t="shared" si="7"/>
        <v>0</v>
      </c>
      <c r="S14" s="34"/>
      <c r="T14" s="36">
        <f t="shared" si="8"/>
        <v>0</v>
      </c>
      <c r="U14" s="38">
        <f t="shared" si="9"/>
        <v>6</v>
      </c>
      <c r="V14" s="39">
        <f t="shared" si="10"/>
        <v>11.4</v>
      </c>
      <c r="W14" s="16"/>
      <c r="X14" s="16"/>
    </row>
    <row r="15" spans="1:24" x14ac:dyDescent="0.2">
      <c r="A15" s="32">
        <v>10</v>
      </c>
      <c r="B15" s="33">
        <v>2.2999999999999998</v>
      </c>
      <c r="C15" s="34">
        <v>1</v>
      </c>
      <c r="D15" s="35">
        <f t="shared" si="0"/>
        <v>2.2999999999999998</v>
      </c>
      <c r="E15" s="34"/>
      <c r="F15" s="36">
        <f t="shared" si="1"/>
        <v>0</v>
      </c>
      <c r="G15" s="34"/>
      <c r="H15" s="37">
        <f t="shared" si="2"/>
        <v>0</v>
      </c>
      <c r="I15" s="34"/>
      <c r="J15" s="36">
        <f t="shared" si="3"/>
        <v>0</v>
      </c>
      <c r="K15" s="34"/>
      <c r="L15" s="36">
        <f t="shared" si="4"/>
        <v>0</v>
      </c>
      <c r="M15" s="34"/>
      <c r="N15" s="36">
        <f t="shared" si="5"/>
        <v>0</v>
      </c>
      <c r="O15" s="34"/>
      <c r="P15" s="36">
        <f t="shared" si="6"/>
        <v>0</v>
      </c>
      <c r="Q15" s="34"/>
      <c r="R15" s="36">
        <f t="shared" si="7"/>
        <v>0</v>
      </c>
      <c r="S15" s="34"/>
      <c r="T15" s="36">
        <f t="shared" si="8"/>
        <v>0</v>
      </c>
      <c r="U15" s="38">
        <f t="shared" si="9"/>
        <v>1</v>
      </c>
      <c r="V15" s="39">
        <f t="shared" si="10"/>
        <v>2.2999999999999998</v>
      </c>
      <c r="W15" s="16"/>
      <c r="X15" s="16"/>
    </row>
    <row r="16" spans="1:24" x14ac:dyDescent="0.2">
      <c r="A16" s="32">
        <v>11</v>
      </c>
      <c r="B16" s="33">
        <v>2.7</v>
      </c>
      <c r="C16" s="34">
        <v>2</v>
      </c>
      <c r="D16" s="35">
        <f t="shared" si="0"/>
        <v>5.4</v>
      </c>
      <c r="E16" s="34"/>
      <c r="F16" s="36">
        <f t="shared" si="1"/>
        <v>0</v>
      </c>
      <c r="G16" s="34"/>
      <c r="H16" s="37">
        <f t="shared" si="2"/>
        <v>0</v>
      </c>
      <c r="I16" s="34"/>
      <c r="J16" s="36">
        <f t="shared" si="3"/>
        <v>0</v>
      </c>
      <c r="K16" s="34"/>
      <c r="L16" s="36">
        <f t="shared" si="4"/>
        <v>0</v>
      </c>
      <c r="M16" s="34"/>
      <c r="N16" s="36">
        <f t="shared" si="5"/>
        <v>0</v>
      </c>
      <c r="O16" s="34"/>
      <c r="P16" s="36">
        <f t="shared" si="6"/>
        <v>0</v>
      </c>
      <c r="Q16" s="34"/>
      <c r="R16" s="36">
        <f t="shared" si="7"/>
        <v>0</v>
      </c>
      <c r="S16" s="34"/>
      <c r="T16" s="36">
        <f t="shared" si="8"/>
        <v>0</v>
      </c>
      <c r="U16" s="38">
        <f t="shared" si="9"/>
        <v>2</v>
      </c>
      <c r="V16" s="39">
        <f t="shared" si="10"/>
        <v>5.4</v>
      </c>
      <c r="W16" s="16"/>
      <c r="X16" s="16"/>
    </row>
    <row r="17" spans="1:24" x14ac:dyDescent="0.2">
      <c r="A17" s="32">
        <v>12</v>
      </c>
      <c r="B17" s="33">
        <v>3.1</v>
      </c>
      <c r="C17" s="34"/>
      <c r="D17" s="35">
        <f t="shared" si="0"/>
        <v>0</v>
      </c>
      <c r="E17" s="34"/>
      <c r="F17" s="36">
        <f t="shared" si="1"/>
        <v>0</v>
      </c>
      <c r="G17" s="34"/>
      <c r="H17" s="37">
        <f t="shared" si="2"/>
        <v>0</v>
      </c>
      <c r="I17" s="34"/>
      <c r="J17" s="36">
        <f t="shared" si="3"/>
        <v>0</v>
      </c>
      <c r="K17" s="34"/>
      <c r="L17" s="36">
        <f t="shared" si="4"/>
        <v>0</v>
      </c>
      <c r="M17" s="34"/>
      <c r="N17" s="36">
        <f t="shared" si="5"/>
        <v>0</v>
      </c>
      <c r="O17" s="34"/>
      <c r="P17" s="36">
        <f t="shared" si="6"/>
        <v>0</v>
      </c>
      <c r="Q17" s="34"/>
      <c r="R17" s="36">
        <f t="shared" si="7"/>
        <v>0</v>
      </c>
      <c r="S17" s="34"/>
      <c r="T17" s="36">
        <f t="shared" si="8"/>
        <v>0</v>
      </c>
      <c r="U17" s="38">
        <f t="shared" si="9"/>
        <v>0</v>
      </c>
      <c r="V17" s="39">
        <f t="shared" si="10"/>
        <v>0</v>
      </c>
      <c r="W17" s="16"/>
      <c r="X17" s="16"/>
    </row>
    <row r="18" spans="1:24" x14ac:dyDescent="0.2">
      <c r="A18" s="32">
        <v>13</v>
      </c>
      <c r="B18" s="33">
        <v>3.5</v>
      </c>
      <c r="C18" s="34"/>
      <c r="D18" s="35">
        <f t="shared" si="0"/>
        <v>0</v>
      </c>
      <c r="E18" s="34"/>
      <c r="F18" s="36">
        <f t="shared" si="1"/>
        <v>0</v>
      </c>
      <c r="G18" s="34"/>
      <c r="H18" s="37">
        <f t="shared" si="2"/>
        <v>0</v>
      </c>
      <c r="I18" s="34"/>
      <c r="J18" s="36">
        <f t="shared" si="3"/>
        <v>0</v>
      </c>
      <c r="K18" s="34"/>
      <c r="L18" s="36">
        <f t="shared" si="4"/>
        <v>0</v>
      </c>
      <c r="M18" s="34"/>
      <c r="N18" s="36">
        <f t="shared" si="5"/>
        <v>0</v>
      </c>
      <c r="O18" s="34"/>
      <c r="P18" s="36">
        <f t="shared" si="6"/>
        <v>0</v>
      </c>
      <c r="Q18" s="34"/>
      <c r="R18" s="36">
        <f t="shared" si="7"/>
        <v>0</v>
      </c>
      <c r="S18" s="34"/>
      <c r="T18" s="36">
        <f t="shared" si="8"/>
        <v>0</v>
      </c>
      <c r="U18" s="38">
        <f t="shared" si="9"/>
        <v>0</v>
      </c>
      <c r="V18" s="39">
        <f t="shared" si="10"/>
        <v>0</v>
      </c>
      <c r="W18" s="16"/>
      <c r="X18" s="16"/>
    </row>
    <row r="19" spans="1:24" x14ac:dyDescent="0.2">
      <c r="A19" s="32">
        <v>14</v>
      </c>
      <c r="B19" s="33">
        <v>4</v>
      </c>
      <c r="C19" s="34"/>
      <c r="D19" s="35">
        <f t="shared" si="0"/>
        <v>0</v>
      </c>
      <c r="E19" s="34"/>
      <c r="F19" s="36">
        <f t="shared" si="1"/>
        <v>0</v>
      </c>
      <c r="G19" s="34"/>
      <c r="H19" s="37">
        <f t="shared" si="2"/>
        <v>0</v>
      </c>
      <c r="I19" s="34"/>
      <c r="J19" s="36">
        <f t="shared" si="3"/>
        <v>0</v>
      </c>
      <c r="K19" s="34"/>
      <c r="L19" s="36">
        <f t="shared" si="4"/>
        <v>0</v>
      </c>
      <c r="M19" s="34"/>
      <c r="N19" s="36">
        <f t="shared" si="5"/>
        <v>0</v>
      </c>
      <c r="O19" s="34"/>
      <c r="P19" s="36">
        <f t="shared" si="6"/>
        <v>0</v>
      </c>
      <c r="Q19" s="34"/>
      <c r="R19" s="36">
        <f t="shared" si="7"/>
        <v>0</v>
      </c>
      <c r="S19" s="34"/>
      <c r="T19" s="36">
        <f t="shared" si="8"/>
        <v>0</v>
      </c>
      <c r="U19" s="38">
        <f t="shared" si="9"/>
        <v>0</v>
      </c>
      <c r="V19" s="39">
        <f t="shared" si="10"/>
        <v>0</v>
      </c>
      <c r="W19" s="16"/>
      <c r="X19" s="16"/>
    </row>
    <row r="20" spans="1:24" x14ac:dyDescent="0.2">
      <c r="A20" s="32">
        <v>15</v>
      </c>
      <c r="B20" s="33">
        <v>4.5</v>
      </c>
      <c r="C20" s="34"/>
      <c r="D20" s="35">
        <f t="shared" si="0"/>
        <v>0</v>
      </c>
      <c r="E20" s="34"/>
      <c r="F20" s="36">
        <f t="shared" si="1"/>
        <v>0</v>
      </c>
      <c r="G20" s="34"/>
      <c r="H20" s="37">
        <f t="shared" si="2"/>
        <v>0</v>
      </c>
      <c r="I20" s="34"/>
      <c r="J20" s="36">
        <f t="shared" si="3"/>
        <v>0</v>
      </c>
      <c r="K20" s="34"/>
      <c r="L20" s="36">
        <f t="shared" si="4"/>
        <v>0</v>
      </c>
      <c r="M20" s="34"/>
      <c r="N20" s="36">
        <f t="shared" si="5"/>
        <v>0</v>
      </c>
      <c r="O20" s="34"/>
      <c r="P20" s="36">
        <f t="shared" si="6"/>
        <v>0</v>
      </c>
      <c r="Q20" s="34"/>
      <c r="R20" s="36">
        <f t="shared" si="7"/>
        <v>0</v>
      </c>
      <c r="S20" s="34"/>
      <c r="T20" s="36">
        <f t="shared" si="8"/>
        <v>0</v>
      </c>
      <c r="U20" s="38">
        <f t="shared" si="9"/>
        <v>0</v>
      </c>
      <c r="V20" s="39">
        <f t="shared" si="10"/>
        <v>0</v>
      </c>
      <c r="W20" s="16"/>
      <c r="X20" s="16"/>
    </row>
    <row r="21" spans="1:24" x14ac:dyDescent="0.2">
      <c r="A21" s="32">
        <v>16</v>
      </c>
      <c r="B21" s="33">
        <v>5</v>
      </c>
      <c r="C21" s="34"/>
      <c r="D21" s="35">
        <f t="shared" si="0"/>
        <v>0</v>
      </c>
      <c r="E21" s="34"/>
      <c r="F21" s="36">
        <f t="shared" si="1"/>
        <v>0</v>
      </c>
      <c r="G21" s="34"/>
      <c r="H21" s="37">
        <f t="shared" si="2"/>
        <v>0</v>
      </c>
      <c r="I21" s="34"/>
      <c r="J21" s="36">
        <f t="shared" si="3"/>
        <v>0</v>
      </c>
      <c r="K21" s="34"/>
      <c r="L21" s="36">
        <f t="shared" si="4"/>
        <v>0</v>
      </c>
      <c r="M21" s="34"/>
      <c r="N21" s="36">
        <f t="shared" si="5"/>
        <v>0</v>
      </c>
      <c r="O21" s="34"/>
      <c r="P21" s="36">
        <f t="shared" si="6"/>
        <v>0</v>
      </c>
      <c r="Q21" s="34"/>
      <c r="R21" s="36">
        <f t="shared" si="7"/>
        <v>0</v>
      </c>
      <c r="S21" s="34"/>
      <c r="T21" s="36">
        <f t="shared" si="8"/>
        <v>0</v>
      </c>
      <c r="U21" s="38">
        <f t="shared" si="9"/>
        <v>0</v>
      </c>
      <c r="V21" s="39">
        <f t="shared" si="10"/>
        <v>0</v>
      </c>
      <c r="W21" s="16"/>
      <c r="X21" s="16"/>
    </row>
    <row r="22" spans="1:24" x14ac:dyDescent="0.2">
      <c r="A22" s="32">
        <v>17</v>
      </c>
      <c r="B22" s="33">
        <v>5.5</v>
      </c>
      <c r="C22" s="34"/>
      <c r="D22" s="35">
        <f t="shared" si="0"/>
        <v>0</v>
      </c>
      <c r="E22" s="34"/>
      <c r="F22" s="36">
        <f t="shared" si="1"/>
        <v>0</v>
      </c>
      <c r="G22" s="34"/>
      <c r="H22" s="37">
        <f t="shared" si="2"/>
        <v>0</v>
      </c>
      <c r="I22" s="34"/>
      <c r="J22" s="36">
        <f t="shared" si="3"/>
        <v>0</v>
      </c>
      <c r="K22" s="34"/>
      <c r="L22" s="36">
        <f t="shared" si="4"/>
        <v>0</v>
      </c>
      <c r="M22" s="34"/>
      <c r="N22" s="36">
        <f t="shared" si="5"/>
        <v>0</v>
      </c>
      <c r="O22" s="34"/>
      <c r="P22" s="36">
        <f t="shared" si="6"/>
        <v>0</v>
      </c>
      <c r="Q22" s="34"/>
      <c r="R22" s="36">
        <f t="shared" si="7"/>
        <v>0</v>
      </c>
      <c r="S22" s="34"/>
      <c r="T22" s="36">
        <f t="shared" si="8"/>
        <v>0</v>
      </c>
      <c r="U22" s="38">
        <f t="shared" si="9"/>
        <v>0</v>
      </c>
      <c r="V22" s="39">
        <f t="shared" si="10"/>
        <v>0</v>
      </c>
      <c r="W22" s="16"/>
      <c r="X22" s="16"/>
    </row>
    <row r="23" spans="1:24" x14ac:dyDescent="0.2">
      <c r="A23" s="32">
        <v>18</v>
      </c>
      <c r="B23" s="33">
        <v>6.1</v>
      </c>
      <c r="C23" s="34"/>
      <c r="D23" s="35">
        <f t="shared" si="0"/>
        <v>0</v>
      </c>
      <c r="E23" s="34"/>
      <c r="F23" s="36">
        <f t="shared" si="1"/>
        <v>0</v>
      </c>
      <c r="G23" s="34"/>
      <c r="H23" s="37">
        <f t="shared" si="2"/>
        <v>0</v>
      </c>
      <c r="I23" s="34"/>
      <c r="J23" s="36">
        <f t="shared" si="3"/>
        <v>0</v>
      </c>
      <c r="K23" s="34"/>
      <c r="L23" s="36">
        <f t="shared" si="4"/>
        <v>0</v>
      </c>
      <c r="M23" s="34"/>
      <c r="N23" s="36">
        <f t="shared" si="5"/>
        <v>0</v>
      </c>
      <c r="O23" s="34"/>
      <c r="P23" s="36">
        <f t="shared" si="6"/>
        <v>0</v>
      </c>
      <c r="Q23" s="34"/>
      <c r="R23" s="36">
        <f t="shared" si="7"/>
        <v>0</v>
      </c>
      <c r="S23" s="34"/>
      <c r="T23" s="36">
        <f t="shared" si="8"/>
        <v>0</v>
      </c>
      <c r="U23" s="38">
        <f t="shared" si="9"/>
        <v>0</v>
      </c>
      <c r="V23" s="39">
        <f t="shared" si="10"/>
        <v>0</v>
      </c>
      <c r="W23" s="16"/>
      <c r="X23" s="16"/>
    </row>
    <row r="24" spans="1:24" x14ac:dyDescent="0.2">
      <c r="A24" s="32">
        <v>19</v>
      </c>
      <c r="B24" s="33">
        <v>6.7</v>
      </c>
      <c r="C24" s="34"/>
      <c r="D24" s="35">
        <f t="shared" si="0"/>
        <v>0</v>
      </c>
      <c r="E24" s="34"/>
      <c r="F24" s="36">
        <f t="shared" si="1"/>
        <v>0</v>
      </c>
      <c r="G24" s="34"/>
      <c r="H24" s="37">
        <f t="shared" si="2"/>
        <v>0</v>
      </c>
      <c r="I24" s="34"/>
      <c r="J24" s="36">
        <f t="shared" si="3"/>
        <v>0</v>
      </c>
      <c r="K24" s="34"/>
      <c r="L24" s="36">
        <f t="shared" si="4"/>
        <v>0</v>
      </c>
      <c r="M24" s="34"/>
      <c r="N24" s="36">
        <f t="shared" si="5"/>
        <v>0</v>
      </c>
      <c r="O24" s="34"/>
      <c r="P24" s="36">
        <f t="shared" si="6"/>
        <v>0</v>
      </c>
      <c r="Q24" s="34"/>
      <c r="R24" s="36">
        <f t="shared" si="7"/>
        <v>0</v>
      </c>
      <c r="S24" s="34"/>
      <c r="T24" s="36">
        <f t="shared" si="8"/>
        <v>0</v>
      </c>
      <c r="U24" s="38">
        <f t="shared" si="9"/>
        <v>0</v>
      </c>
      <c r="V24" s="39">
        <f t="shared" si="10"/>
        <v>0</v>
      </c>
      <c r="W24" s="16"/>
      <c r="X24" s="16"/>
    </row>
    <row r="25" spans="1:24" x14ac:dyDescent="0.2">
      <c r="A25" s="40">
        <v>20</v>
      </c>
      <c r="B25" s="41">
        <v>7.3</v>
      </c>
      <c r="C25" s="34"/>
      <c r="D25" s="35">
        <f t="shared" si="0"/>
        <v>0</v>
      </c>
      <c r="E25" s="34"/>
      <c r="F25" s="36">
        <f t="shared" si="1"/>
        <v>0</v>
      </c>
      <c r="G25" s="34"/>
      <c r="H25" s="37">
        <f t="shared" si="2"/>
        <v>0</v>
      </c>
      <c r="I25" s="34"/>
      <c r="J25" s="36">
        <f t="shared" si="3"/>
        <v>0</v>
      </c>
      <c r="K25" s="34"/>
      <c r="L25" s="36">
        <f t="shared" si="4"/>
        <v>0</v>
      </c>
      <c r="M25" s="34"/>
      <c r="N25" s="36">
        <f t="shared" si="5"/>
        <v>0</v>
      </c>
      <c r="O25" s="34"/>
      <c r="P25" s="36">
        <f t="shared" si="6"/>
        <v>0</v>
      </c>
      <c r="Q25" s="34"/>
      <c r="R25" s="36">
        <f t="shared" si="7"/>
        <v>0</v>
      </c>
      <c r="S25" s="34"/>
      <c r="T25" s="36">
        <f t="shared" si="8"/>
        <v>0</v>
      </c>
      <c r="U25" s="38">
        <f t="shared" si="9"/>
        <v>0</v>
      </c>
      <c r="V25" s="39">
        <f t="shared" si="10"/>
        <v>0</v>
      </c>
      <c r="W25" s="16"/>
      <c r="X25" s="16"/>
    </row>
    <row r="26" spans="1:24" x14ac:dyDescent="0.2">
      <c r="A26" s="40" t="s">
        <v>225</v>
      </c>
      <c r="B26" s="42"/>
      <c r="C26" s="43">
        <f t="shared" ref="C26:T26" si="11">SUM(C6:C25)</f>
        <v>153</v>
      </c>
      <c r="D26" s="44">
        <f t="shared" si="11"/>
        <v>111.55</v>
      </c>
      <c r="E26" s="45">
        <f t="shared" si="11"/>
        <v>66</v>
      </c>
      <c r="F26" s="46">
        <f t="shared" si="11"/>
        <v>22.5</v>
      </c>
      <c r="G26" s="45">
        <f t="shared" si="11"/>
        <v>16</v>
      </c>
      <c r="H26" s="47">
        <f t="shared" si="11"/>
        <v>8.9</v>
      </c>
      <c r="I26" s="45">
        <f t="shared" si="11"/>
        <v>0</v>
      </c>
      <c r="J26" s="46">
        <f t="shared" si="11"/>
        <v>0</v>
      </c>
      <c r="K26" s="48">
        <f t="shared" si="11"/>
        <v>4</v>
      </c>
      <c r="L26" s="47">
        <f t="shared" si="11"/>
        <v>1</v>
      </c>
      <c r="M26" s="48">
        <f t="shared" si="11"/>
        <v>0</v>
      </c>
      <c r="N26" s="47">
        <f t="shared" si="11"/>
        <v>0</v>
      </c>
      <c r="O26" s="48">
        <f t="shared" si="11"/>
        <v>0</v>
      </c>
      <c r="P26" s="47">
        <f t="shared" si="11"/>
        <v>0</v>
      </c>
      <c r="Q26" s="48">
        <f t="shared" si="11"/>
        <v>0</v>
      </c>
      <c r="R26" s="47">
        <f t="shared" si="11"/>
        <v>0</v>
      </c>
      <c r="S26" s="48">
        <f t="shared" si="11"/>
        <v>0</v>
      </c>
      <c r="T26" s="47">
        <f t="shared" si="11"/>
        <v>0</v>
      </c>
      <c r="U26" s="49">
        <f t="shared" si="9"/>
        <v>239</v>
      </c>
      <c r="V26" s="49">
        <f t="shared" si="10"/>
        <v>143.95000000000002</v>
      </c>
      <c r="W26" s="16"/>
      <c r="X26" s="16"/>
    </row>
    <row r="27" spans="1:24" x14ac:dyDescent="0.2">
      <c r="A27" s="50"/>
      <c r="B27" s="50"/>
      <c r="C27" s="51"/>
      <c r="D27" s="33"/>
      <c r="E27" s="51"/>
      <c r="F27" s="37"/>
      <c r="G27" s="37"/>
      <c r="H27" s="37"/>
      <c r="I27" s="51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51"/>
      <c r="V27" s="52"/>
      <c r="W27" s="16"/>
      <c r="X27" s="16"/>
    </row>
    <row r="28" spans="1:24" x14ac:dyDescent="0.2">
      <c r="A28" s="50" t="s">
        <v>226</v>
      </c>
      <c r="B28" s="50"/>
      <c r="C28" s="53">
        <f>C26/$U$26</f>
        <v>0.64016736401673635</v>
      </c>
      <c r="D28" s="33"/>
      <c r="E28" s="53">
        <f>E26/$U$26</f>
        <v>0.27615062761506276</v>
      </c>
      <c r="F28" s="37"/>
      <c r="G28" s="53">
        <f>G26/$U$26</f>
        <v>6.6945606694560664E-2</v>
      </c>
      <c r="H28" s="37"/>
      <c r="I28" s="53">
        <f>I26/$U$26</f>
        <v>0</v>
      </c>
      <c r="J28" s="37"/>
      <c r="K28" s="53">
        <f>K26/$U$26</f>
        <v>1.6736401673640166E-2</v>
      </c>
      <c r="L28" s="33"/>
      <c r="M28" s="53">
        <f>M26/$U$26</f>
        <v>0</v>
      </c>
      <c r="N28" s="37"/>
      <c r="O28" s="53">
        <f>O26/$U$26</f>
        <v>0</v>
      </c>
      <c r="P28" s="37"/>
      <c r="Q28" s="53">
        <f>Q26/$U$26</f>
        <v>0</v>
      </c>
      <c r="R28" s="37"/>
      <c r="S28" s="53">
        <f>S26/$U$26</f>
        <v>0</v>
      </c>
      <c r="T28" s="33"/>
      <c r="U28" s="53">
        <f>U26/$U$26</f>
        <v>1</v>
      </c>
      <c r="V28" s="52"/>
      <c r="W28" s="16"/>
      <c r="X28" s="16"/>
    </row>
    <row r="29" spans="1:24" x14ac:dyDescent="0.2">
      <c r="A29" s="50"/>
      <c r="B29" s="50"/>
      <c r="C29" s="51"/>
      <c r="D29" s="33"/>
      <c r="E29" s="51"/>
      <c r="F29" s="37"/>
      <c r="G29" s="37"/>
      <c r="H29" s="37"/>
      <c r="I29" s="51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51"/>
      <c r="V29" s="52"/>
      <c r="W29" s="16"/>
      <c r="X29" s="16"/>
    </row>
    <row r="30" spans="1:24" x14ac:dyDescent="0.2">
      <c r="A30" s="50" t="s">
        <v>227</v>
      </c>
      <c r="B30" s="50"/>
      <c r="C30" s="53"/>
      <c r="D30" s="33">
        <f>V26/U26</f>
        <v>0.60230125523012557</v>
      </c>
      <c r="E30" s="53"/>
      <c r="F30" s="37"/>
      <c r="G30" s="37"/>
      <c r="H30" s="37"/>
      <c r="I30" s="53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3"/>
      <c r="V30" s="52"/>
      <c r="W30" s="16"/>
      <c r="X30" s="16"/>
    </row>
    <row r="31" spans="1:24" x14ac:dyDescent="0.2">
      <c r="A31" s="50"/>
      <c r="B31" s="50"/>
      <c r="C31" s="50"/>
      <c r="D31" s="54"/>
      <c r="E31" s="50"/>
      <c r="F31" s="54"/>
      <c r="G31" s="54"/>
      <c r="H31" s="54"/>
      <c r="I31" s="50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0"/>
      <c r="V31" s="54"/>
      <c r="W31" s="16"/>
      <c r="X31" s="16"/>
    </row>
    <row r="32" spans="1:24" x14ac:dyDescent="0.2">
      <c r="A32" s="55" t="s">
        <v>239</v>
      </c>
      <c r="B32" s="50"/>
      <c r="C32" s="50"/>
      <c r="D32" s="54"/>
      <c r="E32" s="55" t="s">
        <v>240</v>
      </c>
      <c r="F32" s="54"/>
      <c r="G32" s="54"/>
      <c r="H32" s="54"/>
      <c r="I32" s="50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0"/>
      <c r="V32" s="54"/>
      <c r="W32" s="16"/>
      <c r="X32" s="16"/>
    </row>
    <row r="33" spans="1:24" x14ac:dyDescent="0.2">
      <c r="A33" s="55" t="s">
        <v>241</v>
      </c>
      <c r="B33" s="50"/>
      <c r="C33" s="50"/>
      <c r="D33" s="50"/>
      <c r="E33" s="55" t="s">
        <v>242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6"/>
      <c r="X33" s="16"/>
    </row>
    <row r="34" spans="1:24" s="58" customForma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16"/>
    </row>
    <row r="35" spans="1:2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x14ac:dyDescent="0.2">
      <c r="W36" s="16"/>
      <c r="X36" s="16"/>
    </row>
    <row r="37" spans="1:24" ht="13.5" customHeight="1" x14ac:dyDescent="0.2">
      <c r="W37" s="16"/>
      <c r="X37" s="16"/>
    </row>
    <row r="38" spans="1:24" x14ac:dyDescent="0.2">
      <c r="W38" s="16"/>
      <c r="X38" s="16"/>
    </row>
    <row r="39" spans="1:24" x14ac:dyDescent="0.2">
      <c r="W39" s="16"/>
      <c r="X39" s="16"/>
    </row>
    <row r="40" spans="1:24" x14ac:dyDescent="0.2">
      <c r="W40" s="16"/>
      <c r="X40" s="16"/>
    </row>
    <row r="41" spans="1:24" x14ac:dyDescent="0.2">
      <c r="W41" s="16"/>
      <c r="X41" s="16"/>
    </row>
    <row r="42" spans="1:24" x14ac:dyDescent="0.2">
      <c r="W42" s="16"/>
      <c r="X42" s="16"/>
    </row>
  </sheetData>
  <mergeCells count="1">
    <mergeCell ref="C3:E3"/>
  </mergeCells>
  <phoneticPr fontId="2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5</v>
      </c>
      <c r="B1" s="5" t="s">
        <v>381</v>
      </c>
      <c r="C1" s="5" t="s">
        <v>382</v>
      </c>
      <c r="D1" s="5" t="s">
        <v>383</v>
      </c>
      <c r="E1" s="5" t="s">
        <v>384</v>
      </c>
      <c r="F1" s="5" t="s">
        <v>385</v>
      </c>
      <c r="G1" s="5" t="s">
        <v>386</v>
      </c>
      <c r="H1" s="5" t="s">
        <v>387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327</v>
      </c>
      <c r="E3" s="4" t="s">
        <v>319</v>
      </c>
      <c r="F3" s="7"/>
      <c r="G3" s="7"/>
      <c r="H3" s="7"/>
    </row>
    <row r="4" spans="1:8" ht="127.5" x14ac:dyDescent="0.2">
      <c r="A4" s="4" t="s">
        <v>105</v>
      </c>
      <c r="C4" s="8" t="s">
        <v>335</v>
      </c>
      <c r="D4" s="8" t="s">
        <v>377</v>
      </c>
      <c r="E4" s="7"/>
      <c r="F4" s="7"/>
      <c r="G4" s="7"/>
      <c r="H4" s="7"/>
    </row>
    <row r="5" spans="1:8" ht="102" x14ac:dyDescent="0.2">
      <c r="A5" s="4" t="s">
        <v>388</v>
      </c>
      <c r="C5" s="8" t="s">
        <v>106</v>
      </c>
      <c r="D5" s="8" t="s">
        <v>378</v>
      </c>
      <c r="E5" s="7"/>
      <c r="F5" s="7"/>
      <c r="G5" s="7"/>
      <c r="H5" s="7"/>
    </row>
    <row r="6" spans="1:8" ht="102" x14ac:dyDescent="0.2">
      <c r="A6" s="9" t="s">
        <v>389</v>
      </c>
      <c r="C6" s="8" t="s">
        <v>336</v>
      </c>
      <c r="D6" s="8" t="s">
        <v>379</v>
      </c>
      <c r="E6" s="7"/>
      <c r="F6" s="7"/>
      <c r="G6" s="7"/>
      <c r="H6" s="7"/>
    </row>
    <row r="7" spans="1:8" ht="89.25" x14ac:dyDescent="0.2">
      <c r="A7" s="4" t="s">
        <v>375</v>
      </c>
      <c r="C7" s="10" t="s">
        <v>337</v>
      </c>
      <c r="D7" s="10" t="s">
        <v>380</v>
      </c>
      <c r="E7" s="7"/>
      <c r="F7" s="7"/>
      <c r="G7" s="7"/>
      <c r="H7" s="7"/>
    </row>
    <row r="8" spans="1:8" ht="89.25" x14ac:dyDescent="0.2">
      <c r="A8" s="4" t="s">
        <v>180</v>
      </c>
      <c r="C8" s="9"/>
      <c r="D8" s="9" t="s">
        <v>104</v>
      </c>
      <c r="E8" s="7"/>
      <c r="F8" s="7"/>
      <c r="G8" s="7"/>
      <c r="H8" s="7"/>
    </row>
    <row r="9" spans="1:8" ht="76.5" x14ac:dyDescent="0.2">
      <c r="A9" s="4" t="s">
        <v>376</v>
      </c>
      <c r="C9" s="9"/>
      <c r="D9" s="9" t="s">
        <v>103</v>
      </c>
      <c r="E9" s="7"/>
      <c r="F9" s="7"/>
      <c r="G9" s="7"/>
      <c r="H9" s="7"/>
    </row>
    <row r="10" spans="1:8" ht="114.75" x14ac:dyDescent="0.2">
      <c r="A10" s="4" t="s">
        <v>338</v>
      </c>
      <c r="C10" s="9"/>
      <c r="D10" s="9" t="s">
        <v>102</v>
      </c>
      <c r="E10" s="7"/>
      <c r="F10" s="7"/>
      <c r="G10" s="7"/>
      <c r="H10" s="7"/>
    </row>
    <row r="11" spans="1:8" ht="51" x14ac:dyDescent="0.2">
      <c r="A11" s="4" t="s">
        <v>174</v>
      </c>
      <c r="C11" s="9"/>
      <c r="D11" s="9" t="s">
        <v>101</v>
      </c>
      <c r="E11" s="7"/>
      <c r="F11" s="7"/>
      <c r="G11" s="7"/>
      <c r="H11" s="7"/>
    </row>
    <row r="12" spans="1:8" ht="51" x14ac:dyDescent="0.2">
      <c r="A12" s="4" t="s">
        <v>175</v>
      </c>
      <c r="C12" s="9"/>
      <c r="D12" s="9"/>
      <c r="E12" s="7"/>
      <c r="F12" s="7"/>
      <c r="G12" s="7"/>
      <c r="H12" s="4" t="s">
        <v>324</v>
      </c>
    </row>
    <row r="13" spans="1:8" ht="63.75" x14ac:dyDescent="0.2">
      <c r="A13" s="4" t="s">
        <v>176</v>
      </c>
      <c r="C13" s="9"/>
      <c r="D13" s="9" t="s">
        <v>99</v>
      </c>
      <c r="E13" s="7"/>
      <c r="F13" s="7"/>
      <c r="G13" s="7"/>
      <c r="H13" s="4"/>
    </row>
    <row r="14" spans="1:8" ht="63.75" x14ac:dyDescent="0.2">
      <c r="A14" s="4" t="s">
        <v>177</v>
      </c>
      <c r="C14" s="9"/>
      <c r="D14" s="9" t="s">
        <v>100</v>
      </c>
      <c r="E14" s="7"/>
      <c r="F14" s="7"/>
      <c r="G14" s="7"/>
      <c r="H14" s="4"/>
    </row>
    <row r="15" spans="1:8" ht="63.75" x14ac:dyDescent="0.2">
      <c r="A15" s="4" t="s">
        <v>178</v>
      </c>
      <c r="C15" s="9"/>
      <c r="D15" s="9"/>
      <c r="E15" s="7"/>
      <c r="F15" s="7"/>
      <c r="G15" s="7"/>
      <c r="H15" s="4" t="s">
        <v>324</v>
      </c>
    </row>
    <row r="16" spans="1:8" ht="63.75" x14ac:dyDescent="0.2">
      <c r="A16" s="4" t="s">
        <v>179</v>
      </c>
      <c r="C16" s="9"/>
      <c r="D16" s="9"/>
      <c r="E16" s="7"/>
      <c r="F16" s="7"/>
      <c r="G16" s="7"/>
      <c r="H16" s="4" t="s">
        <v>325</v>
      </c>
    </row>
    <row r="17" spans="1:8" ht="51" x14ac:dyDescent="0.2">
      <c r="A17" s="4" t="s">
        <v>173</v>
      </c>
      <c r="C17" s="9"/>
      <c r="D17" s="9" t="s">
        <v>326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29</v>
      </c>
      <c r="B1" s="1" t="s">
        <v>320</v>
      </c>
      <c r="C1" s="1" t="s">
        <v>321</v>
      </c>
      <c r="D1" s="1" t="s">
        <v>322</v>
      </c>
      <c r="E1" s="1" t="s">
        <v>316</v>
      </c>
      <c r="F1" s="1" t="s">
        <v>317</v>
      </c>
      <c r="G1" s="1" t="s">
        <v>323</v>
      </c>
      <c r="H1" s="1" t="s">
        <v>318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91</v>
      </c>
      <c r="B3" s="3" t="s">
        <v>89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92</v>
      </c>
      <c r="H3" s="3" t="s">
        <v>86</v>
      </c>
    </row>
    <row r="4" spans="1:8" ht="67.5" x14ac:dyDescent="0.2">
      <c r="A4" s="11" t="s">
        <v>127</v>
      </c>
      <c r="B4" s="3" t="s">
        <v>128</v>
      </c>
      <c r="C4" s="3" t="s">
        <v>409</v>
      </c>
      <c r="D4" s="3"/>
      <c r="E4" s="3" t="s">
        <v>348</v>
      </c>
      <c r="F4" s="3" t="s">
        <v>349</v>
      </c>
      <c r="G4" s="3" t="s">
        <v>129</v>
      </c>
      <c r="H4" s="3" t="s">
        <v>125</v>
      </c>
    </row>
    <row r="5" spans="1:8" ht="56.25" x14ac:dyDescent="0.2">
      <c r="A5" s="11" t="s">
        <v>130</v>
      </c>
      <c r="B5" s="3" t="s">
        <v>131</v>
      </c>
      <c r="C5" s="3" t="s">
        <v>409</v>
      </c>
      <c r="D5" s="3"/>
      <c r="E5" s="3" t="s">
        <v>348</v>
      </c>
      <c r="F5" s="3" t="s">
        <v>349</v>
      </c>
      <c r="G5" s="3" t="s">
        <v>129</v>
      </c>
      <c r="H5" s="3" t="s">
        <v>125</v>
      </c>
    </row>
    <row r="6" spans="1:8" s="2" customFormat="1" ht="56.25" x14ac:dyDescent="0.2">
      <c r="A6" s="2" t="s">
        <v>150</v>
      </c>
      <c r="B6" s="3" t="s">
        <v>329</v>
      </c>
      <c r="C6" s="3" t="s">
        <v>330</v>
      </c>
      <c r="D6" s="3"/>
      <c r="E6" s="3" t="s">
        <v>148</v>
      </c>
      <c r="F6" s="3" t="s">
        <v>334</v>
      </c>
      <c r="G6" s="3" t="s">
        <v>331</v>
      </c>
      <c r="H6" s="3" t="s">
        <v>374</v>
      </c>
    </row>
    <row r="7" spans="1:8" s="2" customFormat="1" ht="56.25" x14ac:dyDescent="0.2">
      <c r="A7" s="2" t="s">
        <v>151</v>
      </c>
      <c r="B7" s="3" t="s">
        <v>332</v>
      </c>
      <c r="C7" s="3" t="s">
        <v>330</v>
      </c>
      <c r="E7" s="3" t="s">
        <v>148</v>
      </c>
      <c r="F7" s="3" t="s">
        <v>334</v>
      </c>
      <c r="G7" s="3" t="s">
        <v>333</v>
      </c>
      <c r="H7" s="3" t="s">
        <v>374</v>
      </c>
    </row>
    <row r="8" spans="1:8" ht="56.25" x14ac:dyDescent="0.2">
      <c r="A8" s="11" t="s">
        <v>122</v>
      </c>
      <c r="B8" s="3" t="s">
        <v>123</v>
      </c>
      <c r="C8" s="3" t="s">
        <v>409</v>
      </c>
      <c r="E8" s="3" t="s">
        <v>348</v>
      </c>
      <c r="F8" s="3" t="s">
        <v>85</v>
      </c>
      <c r="G8" s="3" t="s">
        <v>124</v>
      </c>
      <c r="H8" s="3" t="s">
        <v>125</v>
      </c>
    </row>
    <row r="9" spans="1:8" ht="67.5" x14ac:dyDescent="0.2">
      <c r="A9" s="11" t="s">
        <v>133</v>
      </c>
      <c r="B9" s="3" t="s">
        <v>132</v>
      </c>
      <c r="C9" s="3" t="s">
        <v>409</v>
      </c>
      <c r="D9" s="3"/>
      <c r="E9" s="3" t="s">
        <v>348</v>
      </c>
      <c r="F9" s="3" t="s">
        <v>85</v>
      </c>
      <c r="G9" s="3" t="s">
        <v>124</v>
      </c>
      <c r="H9" s="3" t="s">
        <v>125</v>
      </c>
    </row>
    <row r="10" spans="1:8" ht="56.25" x14ac:dyDescent="0.2">
      <c r="A10" s="11" t="s">
        <v>134</v>
      </c>
      <c r="B10" s="3" t="s">
        <v>135</v>
      </c>
      <c r="C10" s="3" t="s">
        <v>409</v>
      </c>
      <c r="D10" s="3"/>
      <c r="E10" s="3" t="s">
        <v>348</v>
      </c>
      <c r="F10" s="3" t="s">
        <v>85</v>
      </c>
      <c r="G10" s="3" t="s">
        <v>124</v>
      </c>
      <c r="H10" s="3" t="s">
        <v>125</v>
      </c>
    </row>
    <row r="11" spans="1:8" s="2" customFormat="1" ht="56.25" x14ac:dyDescent="0.2">
      <c r="A11" s="2" t="s">
        <v>149</v>
      </c>
      <c r="B11" s="3" t="s">
        <v>329</v>
      </c>
      <c r="C11" s="3" t="s">
        <v>330</v>
      </c>
      <c r="D11" s="3"/>
      <c r="E11" s="3" t="s">
        <v>148</v>
      </c>
      <c r="F11" s="3" t="s">
        <v>334</v>
      </c>
      <c r="G11" s="3" t="s">
        <v>331</v>
      </c>
      <c r="H11" s="3" t="s">
        <v>374</v>
      </c>
    </row>
    <row r="12" spans="1:8" s="2" customFormat="1" ht="56.25" x14ac:dyDescent="0.2">
      <c r="A12" s="2" t="s">
        <v>153</v>
      </c>
      <c r="B12" s="3" t="s">
        <v>154</v>
      </c>
      <c r="C12" s="3" t="s">
        <v>330</v>
      </c>
      <c r="D12" s="3"/>
      <c r="E12" s="3" t="s">
        <v>148</v>
      </c>
      <c r="F12" s="3" t="s">
        <v>334</v>
      </c>
      <c r="G12" s="3" t="s">
        <v>331</v>
      </c>
      <c r="H12" s="3" t="s">
        <v>374</v>
      </c>
    </row>
    <row r="13" spans="1:8" s="2" customFormat="1" ht="56.25" x14ac:dyDescent="0.2">
      <c r="A13" s="2" t="s">
        <v>159</v>
      </c>
      <c r="B13" s="3" t="s">
        <v>160</v>
      </c>
      <c r="C13" s="3" t="s">
        <v>392</v>
      </c>
      <c r="D13" s="3"/>
      <c r="E13" s="3" t="s">
        <v>148</v>
      </c>
      <c r="F13" s="3" t="s">
        <v>157</v>
      </c>
      <c r="G13" s="3" t="s">
        <v>331</v>
      </c>
      <c r="H13" s="3" t="s">
        <v>158</v>
      </c>
    </row>
    <row r="14" spans="1:8" s="2" customFormat="1" ht="56.25" x14ac:dyDescent="0.2">
      <c r="A14" s="2" t="s">
        <v>155</v>
      </c>
      <c r="B14" s="3" t="s">
        <v>156</v>
      </c>
      <c r="C14" s="3" t="s">
        <v>392</v>
      </c>
      <c r="D14" s="3"/>
      <c r="E14" s="3" t="s">
        <v>148</v>
      </c>
      <c r="F14" s="3" t="s">
        <v>334</v>
      </c>
      <c r="G14" s="3" t="s">
        <v>157</v>
      </c>
      <c r="H14" s="3" t="s">
        <v>158</v>
      </c>
    </row>
    <row r="15" spans="1:8" s="2" customFormat="1" ht="56.25" x14ac:dyDescent="0.2">
      <c r="A15" s="2" t="s">
        <v>152</v>
      </c>
      <c r="B15" s="3" t="s">
        <v>332</v>
      </c>
      <c r="C15" s="3" t="s">
        <v>330</v>
      </c>
      <c r="E15" s="3" t="s">
        <v>148</v>
      </c>
      <c r="F15" s="3" t="s">
        <v>334</v>
      </c>
      <c r="G15" s="3" t="s">
        <v>333</v>
      </c>
      <c r="H15" s="3" t="s">
        <v>374</v>
      </c>
    </row>
    <row r="16" spans="1:8" ht="56.25" x14ac:dyDescent="0.2">
      <c r="A16" s="11" t="s">
        <v>126</v>
      </c>
      <c r="B16" s="3" t="s">
        <v>123</v>
      </c>
      <c r="C16" s="3" t="s">
        <v>409</v>
      </c>
      <c r="E16" s="3" t="s">
        <v>348</v>
      </c>
      <c r="F16" s="3" t="s">
        <v>85</v>
      </c>
      <c r="G16" s="3" t="s">
        <v>124</v>
      </c>
      <c r="H16" s="3" t="s">
        <v>125</v>
      </c>
    </row>
    <row r="17" spans="1:8" ht="56.25" x14ac:dyDescent="0.2">
      <c r="A17" s="11" t="s">
        <v>136</v>
      </c>
      <c r="B17" s="3" t="s">
        <v>140</v>
      </c>
      <c r="C17" s="3" t="s">
        <v>409</v>
      </c>
      <c r="D17" s="3" t="s">
        <v>83</v>
      </c>
      <c r="E17" s="3" t="s">
        <v>348</v>
      </c>
      <c r="F17" s="3" t="s">
        <v>85</v>
      </c>
      <c r="G17" s="3" t="s">
        <v>138</v>
      </c>
      <c r="H17" s="3" t="s">
        <v>139</v>
      </c>
    </row>
    <row r="18" spans="1:8" ht="67.5" x14ac:dyDescent="0.2">
      <c r="A18" s="11" t="s">
        <v>137</v>
      </c>
      <c r="B18" s="3" t="s">
        <v>132</v>
      </c>
      <c r="C18" s="3" t="s">
        <v>409</v>
      </c>
      <c r="D18" s="3"/>
      <c r="E18" s="3" t="s">
        <v>348</v>
      </c>
      <c r="F18" s="3" t="s">
        <v>85</v>
      </c>
      <c r="G18" s="3" t="s">
        <v>124</v>
      </c>
      <c r="H18" s="3" t="s">
        <v>125</v>
      </c>
    </row>
    <row r="19" spans="1:8" ht="56.25" x14ac:dyDescent="0.2">
      <c r="A19" s="11" t="s">
        <v>141</v>
      </c>
      <c r="B19" s="3" t="s">
        <v>142</v>
      </c>
      <c r="C19" s="3" t="s">
        <v>409</v>
      </c>
      <c r="D19" s="3" t="s">
        <v>83</v>
      </c>
      <c r="E19" s="3" t="s">
        <v>348</v>
      </c>
      <c r="F19" s="3" t="s">
        <v>85</v>
      </c>
      <c r="G19" s="3" t="s">
        <v>138</v>
      </c>
      <c r="H19" s="3" t="s">
        <v>139</v>
      </c>
    </row>
    <row r="20" spans="1:8" ht="56.25" x14ac:dyDescent="0.2">
      <c r="A20" s="11" t="s">
        <v>205</v>
      </c>
      <c r="B20" s="3" t="s">
        <v>206</v>
      </c>
      <c r="C20" s="3" t="s">
        <v>330</v>
      </c>
      <c r="D20" s="3"/>
      <c r="E20" s="3" t="s">
        <v>350</v>
      </c>
      <c r="F20" s="3" t="s">
        <v>85</v>
      </c>
      <c r="G20" s="3" t="s">
        <v>207</v>
      </c>
      <c r="H20" s="3" t="s">
        <v>208</v>
      </c>
    </row>
    <row r="21" spans="1:8" ht="45" x14ac:dyDescent="0.2">
      <c r="A21" s="11" t="s">
        <v>194</v>
      </c>
      <c r="B21" s="3" t="s">
        <v>195</v>
      </c>
      <c r="C21" s="3" t="s">
        <v>330</v>
      </c>
      <c r="D21" s="3"/>
      <c r="E21" s="3" t="s">
        <v>196</v>
      </c>
      <c r="F21" s="3" t="s">
        <v>85</v>
      </c>
      <c r="G21" s="3" t="s">
        <v>197</v>
      </c>
      <c r="H21" s="3" t="s">
        <v>198</v>
      </c>
    </row>
    <row r="22" spans="1:8" ht="56.25" x14ac:dyDescent="0.2">
      <c r="A22" s="11" t="s">
        <v>143</v>
      </c>
      <c r="B22" s="3" t="s">
        <v>144</v>
      </c>
      <c r="C22" s="3" t="s">
        <v>409</v>
      </c>
      <c r="D22" s="3"/>
      <c r="E22" s="3" t="s">
        <v>348</v>
      </c>
      <c r="F22" s="3" t="s">
        <v>85</v>
      </c>
      <c r="G22" s="3" t="s">
        <v>145</v>
      </c>
      <c r="H22" s="3" t="s">
        <v>125</v>
      </c>
    </row>
    <row r="23" spans="1:8" ht="56.25" x14ac:dyDescent="0.2">
      <c r="A23" s="11" t="s">
        <v>146</v>
      </c>
      <c r="B23" s="3" t="s">
        <v>147</v>
      </c>
      <c r="C23" s="3" t="s">
        <v>409</v>
      </c>
      <c r="D23" s="3"/>
      <c r="E23" s="3" t="s">
        <v>348</v>
      </c>
      <c r="F23" s="3" t="s">
        <v>85</v>
      </c>
      <c r="G23" s="3" t="s">
        <v>145</v>
      </c>
      <c r="H23" s="3" t="s">
        <v>139</v>
      </c>
    </row>
    <row r="24" spans="1:8" ht="67.5" x14ac:dyDescent="0.2">
      <c r="A24" s="11" t="s">
        <v>120</v>
      </c>
      <c r="B24" s="3" t="s">
        <v>121</v>
      </c>
      <c r="C24" s="3" t="s">
        <v>340</v>
      </c>
      <c r="D24" s="3" t="s">
        <v>83</v>
      </c>
      <c r="E24" s="3" t="s">
        <v>351</v>
      </c>
      <c r="F24" s="3" t="s">
        <v>85</v>
      </c>
      <c r="G24" s="3" t="s">
        <v>119</v>
      </c>
      <c r="H24" s="3" t="s">
        <v>114</v>
      </c>
    </row>
    <row r="25" spans="1:8" ht="67.5" x14ac:dyDescent="0.2">
      <c r="A25" s="11" t="s">
        <v>118</v>
      </c>
      <c r="B25" s="3" t="s">
        <v>339</v>
      </c>
      <c r="C25" s="3" t="s">
        <v>340</v>
      </c>
      <c r="D25" s="3" t="s">
        <v>83</v>
      </c>
      <c r="E25" s="3" t="s">
        <v>351</v>
      </c>
      <c r="F25" s="3" t="s">
        <v>85</v>
      </c>
      <c r="G25" s="3" t="s">
        <v>119</v>
      </c>
      <c r="H25" s="3" t="s">
        <v>86</v>
      </c>
    </row>
    <row r="26" spans="1:8" s="2" customFormat="1" ht="56.25" x14ac:dyDescent="0.2">
      <c r="A26" s="2" t="s">
        <v>161</v>
      </c>
      <c r="B26" s="3" t="s">
        <v>160</v>
      </c>
      <c r="C26" s="3" t="s">
        <v>392</v>
      </c>
      <c r="D26" s="3"/>
      <c r="E26" s="3" t="s">
        <v>148</v>
      </c>
      <c r="F26" s="3" t="s">
        <v>157</v>
      </c>
      <c r="G26" s="3" t="s">
        <v>331</v>
      </c>
      <c r="H26" s="3" t="s">
        <v>158</v>
      </c>
    </row>
    <row r="27" spans="1:8" ht="45" x14ac:dyDescent="0.2">
      <c r="A27" s="11" t="s">
        <v>209</v>
      </c>
      <c r="B27" s="3" t="s">
        <v>210</v>
      </c>
      <c r="C27" s="3" t="s">
        <v>330</v>
      </c>
      <c r="D27" s="3"/>
      <c r="E27" s="3" t="s">
        <v>350</v>
      </c>
      <c r="F27" s="3" t="s">
        <v>85</v>
      </c>
      <c r="G27" s="3" t="s">
        <v>157</v>
      </c>
      <c r="H27" s="3" t="s">
        <v>211</v>
      </c>
    </row>
    <row r="28" spans="1:8" s="2" customFormat="1" ht="56.25" x14ac:dyDescent="0.2">
      <c r="A28" s="2" t="s">
        <v>162</v>
      </c>
      <c r="B28" s="3" t="s">
        <v>160</v>
      </c>
      <c r="C28" s="3" t="s">
        <v>392</v>
      </c>
      <c r="D28" s="3"/>
      <c r="E28" s="3" t="s">
        <v>148</v>
      </c>
      <c r="F28" s="3" t="s">
        <v>157</v>
      </c>
      <c r="G28" s="3" t="s">
        <v>331</v>
      </c>
      <c r="H28" s="3" t="s">
        <v>158</v>
      </c>
    </row>
    <row r="29" spans="1:8" s="2" customFormat="1" ht="67.5" x14ac:dyDescent="0.2">
      <c r="A29" s="2" t="s">
        <v>7</v>
      </c>
      <c r="B29" s="3" t="s">
        <v>163</v>
      </c>
      <c r="C29" s="3" t="s">
        <v>392</v>
      </c>
      <c r="D29" s="3"/>
      <c r="E29" s="3" t="s">
        <v>164</v>
      </c>
      <c r="F29" s="3" t="s">
        <v>157</v>
      </c>
      <c r="G29" s="3" t="s">
        <v>331</v>
      </c>
      <c r="H29" s="3" t="s">
        <v>158</v>
      </c>
    </row>
    <row r="30" spans="1:8" ht="78.75" x14ac:dyDescent="0.2">
      <c r="A30" s="11" t="s">
        <v>80</v>
      </c>
      <c r="B30" s="3" t="s">
        <v>81</v>
      </c>
      <c r="C30" s="3" t="s">
        <v>340</v>
      </c>
      <c r="D30" s="3" t="s">
        <v>83</v>
      </c>
      <c r="E30" s="3" t="s">
        <v>84</v>
      </c>
      <c r="F30" s="3" t="s">
        <v>85</v>
      </c>
      <c r="G30" s="3" t="s">
        <v>341</v>
      </c>
      <c r="H30" s="3" t="s">
        <v>86</v>
      </c>
    </row>
    <row r="31" spans="1:8" ht="78.75" x14ac:dyDescent="0.2">
      <c r="A31" s="11" t="s">
        <v>342</v>
      </c>
      <c r="B31" s="3" t="s">
        <v>81</v>
      </c>
      <c r="C31" s="3" t="s">
        <v>340</v>
      </c>
      <c r="D31" s="3" t="s">
        <v>83</v>
      </c>
      <c r="E31" s="3" t="s">
        <v>84</v>
      </c>
      <c r="F31" s="3" t="s">
        <v>85</v>
      </c>
      <c r="G31" s="3" t="s">
        <v>341</v>
      </c>
      <c r="H31" s="3" t="s">
        <v>86</v>
      </c>
    </row>
    <row r="32" spans="1:8" ht="78.75" x14ac:dyDescent="0.2">
      <c r="A32" s="11" t="s">
        <v>111</v>
      </c>
      <c r="B32" s="3" t="s">
        <v>112</v>
      </c>
      <c r="C32" s="3" t="s">
        <v>340</v>
      </c>
      <c r="D32" s="3" t="s">
        <v>108</v>
      </c>
      <c r="E32" s="3" t="s">
        <v>344</v>
      </c>
      <c r="F32" s="3" t="s">
        <v>113</v>
      </c>
      <c r="G32" s="3" t="s">
        <v>69</v>
      </c>
      <c r="H32" s="3" t="s">
        <v>114</v>
      </c>
    </row>
    <row r="33" spans="1:8" ht="78.75" x14ac:dyDescent="0.2">
      <c r="A33" s="11" t="s">
        <v>115</v>
      </c>
      <c r="B33" s="3" t="s">
        <v>112</v>
      </c>
      <c r="C33" s="3" t="s">
        <v>343</v>
      </c>
      <c r="D33" s="3" t="s">
        <v>108</v>
      </c>
      <c r="E33" s="3" t="s">
        <v>344</v>
      </c>
      <c r="F33" s="3" t="s">
        <v>113</v>
      </c>
      <c r="G33" s="3" t="s">
        <v>69</v>
      </c>
      <c r="H33" s="3" t="s">
        <v>114</v>
      </c>
    </row>
    <row r="34" spans="1:8" ht="78.75" x14ac:dyDescent="0.2">
      <c r="A34" s="11" t="s">
        <v>107</v>
      </c>
      <c r="B34" s="3" t="s">
        <v>345</v>
      </c>
      <c r="C34" s="3" t="s">
        <v>340</v>
      </c>
      <c r="D34" s="3" t="s">
        <v>108</v>
      </c>
      <c r="E34" s="3" t="s">
        <v>84</v>
      </c>
      <c r="F34" s="3" t="s">
        <v>85</v>
      </c>
      <c r="G34" s="3" t="s">
        <v>109</v>
      </c>
      <c r="H34" s="3" t="s">
        <v>110</v>
      </c>
    </row>
    <row r="35" spans="1:8" ht="67.5" x14ac:dyDescent="0.2">
      <c r="A35" s="11" t="s">
        <v>88</v>
      </c>
      <c r="B35" s="3" t="s">
        <v>89</v>
      </c>
      <c r="C35" s="3" t="s">
        <v>340</v>
      </c>
      <c r="D35" s="3" t="s">
        <v>83</v>
      </c>
      <c r="E35" s="3" t="s">
        <v>84</v>
      </c>
      <c r="F35" s="3" t="s">
        <v>85</v>
      </c>
      <c r="G35" s="3" t="s">
        <v>90</v>
      </c>
      <c r="H35" s="3" t="s">
        <v>86</v>
      </c>
    </row>
    <row r="36" spans="1:8" ht="67.5" x14ac:dyDescent="0.2">
      <c r="A36" s="11" t="s">
        <v>93</v>
      </c>
      <c r="B36" s="3" t="s">
        <v>96</v>
      </c>
      <c r="C36" s="3" t="s">
        <v>340</v>
      </c>
      <c r="D36" s="3" t="s">
        <v>83</v>
      </c>
      <c r="E36" s="3" t="s">
        <v>84</v>
      </c>
      <c r="F36" s="3" t="s">
        <v>85</v>
      </c>
      <c r="G36" s="3" t="s">
        <v>97</v>
      </c>
      <c r="H36" s="3" t="s">
        <v>86</v>
      </c>
    </row>
    <row r="37" spans="1:8" ht="78.75" x14ac:dyDescent="0.2">
      <c r="A37" s="11" t="s">
        <v>116</v>
      </c>
      <c r="B37" s="3" t="s">
        <v>117</v>
      </c>
      <c r="C37" s="3" t="s">
        <v>340</v>
      </c>
      <c r="D37" s="3" t="s">
        <v>83</v>
      </c>
      <c r="E37" s="3" t="s">
        <v>84</v>
      </c>
      <c r="F37" s="3" t="s">
        <v>85</v>
      </c>
      <c r="G37" s="3" t="s">
        <v>92</v>
      </c>
      <c r="H37" s="3" t="s">
        <v>86</v>
      </c>
    </row>
    <row r="38" spans="1:8" ht="78.75" x14ac:dyDescent="0.2">
      <c r="A38" s="11" t="s">
        <v>87</v>
      </c>
      <c r="B38" s="3" t="s">
        <v>81</v>
      </c>
      <c r="C38" s="3" t="s">
        <v>340</v>
      </c>
      <c r="D38" s="3" t="s">
        <v>83</v>
      </c>
      <c r="E38" s="3" t="s">
        <v>84</v>
      </c>
      <c r="F38" s="3" t="s">
        <v>85</v>
      </c>
      <c r="G38" s="3" t="s">
        <v>341</v>
      </c>
      <c r="H38" s="3" t="s">
        <v>86</v>
      </c>
    </row>
    <row r="39" spans="1:8" ht="101.25" x14ac:dyDescent="0.2">
      <c r="A39" s="11" t="s">
        <v>191</v>
      </c>
      <c r="B39" s="3" t="s">
        <v>192</v>
      </c>
      <c r="C39" s="3" t="s">
        <v>330</v>
      </c>
      <c r="D39" s="3" t="s">
        <v>83</v>
      </c>
      <c r="E39" s="3" t="s">
        <v>84</v>
      </c>
      <c r="F39" s="3" t="s">
        <v>85</v>
      </c>
      <c r="G39" s="3" t="s">
        <v>346</v>
      </c>
      <c r="H39" s="3" t="s">
        <v>193</v>
      </c>
    </row>
    <row r="40" spans="1:8" ht="67.5" x14ac:dyDescent="0.2">
      <c r="A40" s="11" t="s">
        <v>98</v>
      </c>
      <c r="B40" s="3" t="s">
        <v>94</v>
      </c>
      <c r="C40" s="3" t="s">
        <v>340</v>
      </c>
      <c r="D40" s="3" t="s">
        <v>83</v>
      </c>
      <c r="E40" s="3" t="s">
        <v>84</v>
      </c>
      <c r="F40" s="3" t="s">
        <v>85</v>
      </c>
      <c r="G40" s="3" t="s">
        <v>95</v>
      </c>
      <c r="H40" s="3" t="s">
        <v>86</v>
      </c>
    </row>
    <row r="41" spans="1:8" ht="56.25" x14ac:dyDescent="0.2">
      <c r="A41" s="11" t="s">
        <v>181</v>
      </c>
      <c r="B41" s="3" t="s">
        <v>182</v>
      </c>
      <c r="C41" s="3" t="s">
        <v>183</v>
      </c>
      <c r="D41" s="3"/>
      <c r="E41" s="3" t="s">
        <v>184</v>
      </c>
      <c r="F41" s="3" t="s">
        <v>347</v>
      </c>
      <c r="G41" s="3" t="s">
        <v>157</v>
      </c>
      <c r="H41" s="3" t="s">
        <v>185</v>
      </c>
    </row>
    <row r="42" spans="1:8" ht="45" x14ac:dyDescent="0.2">
      <c r="A42" s="11" t="s">
        <v>186</v>
      </c>
      <c r="B42" s="3" t="s">
        <v>187</v>
      </c>
      <c r="C42" s="3" t="s">
        <v>183</v>
      </c>
      <c r="D42" s="3"/>
      <c r="E42" s="3" t="s">
        <v>184</v>
      </c>
      <c r="F42" s="3"/>
      <c r="G42" s="3" t="s">
        <v>157</v>
      </c>
      <c r="H42" s="3" t="s">
        <v>185</v>
      </c>
    </row>
    <row r="43" spans="1:8" ht="45" x14ac:dyDescent="0.2">
      <c r="A43" s="11" t="s">
        <v>243</v>
      </c>
      <c r="B43" s="3" t="s">
        <v>244</v>
      </c>
      <c r="C43" s="3" t="s">
        <v>330</v>
      </c>
      <c r="D43" s="3"/>
      <c r="E43" s="3" t="s">
        <v>201</v>
      </c>
      <c r="F43" s="3" t="s">
        <v>85</v>
      </c>
      <c r="G43" s="3" t="s">
        <v>157</v>
      </c>
      <c r="H43" s="3" t="s">
        <v>125</v>
      </c>
    </row>
    <row r="44" spans="1:8" ht="45" x14ac:dyDescent="0.2">
      <c r="A44" s="11" t="s">
        <v>32</v>
      </c>
      <c r="B44" s="3" t="s">
        <v>33</v>
      </c>
    </row>
    <row r="45" spans="1:8" ht="45" x14ac:dyDescent="0.2">
      <c r="A45" s="11" t="s">
        <v>245</v>
      </c>
      <c r="B45" s="3" t="s">
        <v>246</v>
      </c>
      <c r="C45" s="3" t="s">
        <v>330</v>
      </c>
      <c r="D45" s="3"/>
      <c r="E45" s="3" t="s">
        <v>201</v>
      </c>
      <c r="F45" s="3" t="s">
        <v>247</v>
      </c>
      <c r="G45" s="3" t="s">
        <v>157</v>
      </c>
      <c r="H45" s="3" t="s">
        <v>248</v>
      </c>
    </row>
    <row r="46" spans="1:8" ht="45" x14ac:dyDescent="0.2">
      <c r="A46" s="11" t="s">
        <v>249</v>
      </c>
      <c r="B46" s="3" t="s">
        <v>250</v>
      </c>
      <c r="C46" s="3" t="s">
        <v>330</v>
      </c>
      <c r="D46" s="3"/>
      <c r="E46" s="3" t="s">
        <v>217</v>
      </c>
      <c r="F46" s="3" t="s">
        <v>253</v>
      </c>
      <c r="G46" s="3" t="s">
        <v>157</v>
      </c>
      <c r="H46" s="3" t="s">
        <v>125</v>
      </c>
    </row>
    <row r="47" spans="1:8" ht="56.25" x14ac:dyDescent="0.2">
      <c r="A47" s="11" t="s">
        <v>254</v>
      </c>
      <c r="B47" s="3" t="s">
        <v>255</v>
      </c>
      <c r="C47" s="3" t="s">
        <v>330</v>
      </c>
      <c r="D47" s="3"/>
      <c r="E47" s="3" t="s">
        <v>201</v>
      </c>
      <c r="F47" s="3" t="s">
        <v>253</v>
      </c>
      <c r="G47" s="3" t="s">
        <v>157</v>
      </c>
      <c r="H47" s="3" t="s">
        <v>125</v>
      </c>
    </row>
    <row r="48" spans="1:8" ht="45" x14ac:dyDescent="0.2">
      <c r="A48" s="11" t="s">
        <v>251</v>
      </c>
      <c r="B48" s="3" t="s">
        <v>252</v>
      </c>
      <c r="C48" s="3" t="s">
        <v>330</v>
      </c>
      <c r="D48" s="3"/>
      <c r="E48" s="3" t="s">
        <v>201</v>
      </c>
      <c r="F48" s="3" t="s">
        <v>253</v>
      </c>
      <c r="G48" s="3" t="s">
        <v>157</v>
      </c>
      <c r="H48" s="3" t="s">
        <v>211</v>
      </c>
    </row>
    <row r="49" spans="1:8" ht="45" x14ac:dyDescent="0.2">
      <c r="A49" s="11" t="s">
        <v>213</v>
      </c>
      <c r="B49" s="3" t="s">
        <v>212</v>
      </c>
      <c r="C49" s="3" t="s">
        <v>330</v>
      </c>
      <c r="D49" s="3"/>
      <c r="E49" s="3" t="s">
        <v>214</v>
      </c>
      <c r="F49" s="3" t="s">
        <v>190</v>
      </c>
      <c r="G49" s="3" t="s">
        <v>157</v>
      </c>
      <c r="H49" s="3" t="s">
        <v>208</v>
      </c>
    </row>
    <row r="50" spans="1:8" ht="45" x14ac:dyDescent="0.2">
      <c r="A50" s="11" t="s">
        <v>199</v>
      </c>
      <c r="B50" s="3" t="s">
        <v>200</v>
      </c>
      <c r="C50" s="3" t="s">
        <v>330</v>
      </c>
      <c r="D50" s="3"/>
      <c r="E50" s="3" t="s">
        <v>201</v>
      </c>
      <c r="F50" s="3" t="s">
        <v>190</v>
      </c>
      <c r="G50" s="3" t="s">
        <v>157</v>
      </c>
      <c r="H50" s="3" t="s">
        <v>193</v>
      </c>
    </row>
    <row r="51" spans="1:8" ht="45" x14ac:dyDescent="0.2">
      <c r="A51" s="11" t="s">
        <v>215</v>
      </c>
      <c r="B51" s="3" t="s">
        <v>216</v>
      </c>
      <c r="C51" s="3" t="s">
        <v>330</v>
      </c>
      <c r="D51" s="3"/>
      <c r="E51" s="3" t="s">
        <v>217</v>
      </c>
      <c r="F51" s="3" t="s">
        <v>218</v>
      </c>
      <c r="G51" s="3" t="s">
        <v>157</v>
      </c>
      <c r="H51" s="3" t="s">
        <v>208</v>
      </c>
    </row>
    <row r="52" spans="1:8" ht="45" x14ac:dyDescent="0.2">
      <c r="A52" s="11" t="s">
        <v>202</v>
      </c>
      <c r="B52" s="3" t="s">
        <v>203</v>
      </c>
      <c r="C52" s="3" t="s">
        <v>330</v>
      </c>
      <c r="D52" s="3"/>
      <c r="E52" s="3" t="s">
        <v>201</v>
      </c>
      <c r="F52" s="3" t="s">
        <v>204</v>
      </c>
      <c r="G52" s="3" t="s">
        <v>157</v>
      </c>
      <c r="H52" s="3" t="s">
        <v>193</v>
      </c>
    </row>
    <row r="53" spans="1:8" ht="56.25" x14ac:dyDescent="0.2">
      <c r="A53" s="11" t="s">
        <v>188</v>
      </c>
      <c r="B53" s="3" t="s">
        <v>189</v>
      </c>
      <c r="C53" s="3" t="s">
        <v>183</v>
      </c>
      <c r="D53" s="3"/>
      <c r="E53" s="3" t="s">
        <v>184</v>
      </c>
      <c r="F53" s="3" t="s">
        <v>190</v>
      </c>
      <c r="G53" s="3" t="s">
        <v>157</v>
      </c>
      <c r="H53" s="3" t="s">
        <v>401</v>
      </c>
    </row>
    <row r="54" spans="1:8" s="2" customFormat="1" ht="67.5" x14ac:dyDescent="0.2">
      <c r="A54" s="2" t="s">
        <v>294</v>
      </c>
      <c r="B54" s="3" t="s">
        <v>170</v>
      </c>
      <c r="C54" s="3" t="s">
        <v>409</v>
      </c>
      <c r="D54" s="3" t="s">
        <v>165</v>
      </c>
      <c r="E54" s="3" t="s">
        <v>166</v>
      </c>
      <c r="F54" s="3" t="s">
        <v>354</v>
      </c>
      <c r="G54" s="3" t="s">
        <v>168</v>
      </c>
      <c r="H54" s="3" t="s">
        <v>70</v>
      </c>
    </row>
    <row r="55" spans="1:8" s="2" customFormat="1" ht="67.5" x14ac:dyDescent="0.2">
      <c r="A55" s="2" t="s">
        <v>295</v>
      </c>
      <c r="B55" s="3" t="s">
        <v>171</v>
      </c>
      <c r="C55" s="3" t="s">
        <v>409</v>
      </c>
      <c r="D55" s="3" t="s">
        <v>165</v>
      </c>
      <c r="E55" s="3" t="s">
        <v>166</v>
      </c>
      <c r="F55" s="3" t="s">
        <v>354</v>
      </c>
      <c r="G55" s="3" t="s">
        <v>168</v>
      </c>
      <c r="H55" s="3" t="s">
        <v>70</v>
      </c>
    </row>
    <row r="56" spans="1:8" s="2" customFormat="1" ht="67.5" x14ac:dyDescent="0.2">
      <c r="A56" s="2" t="s">
        <v>296</v>
      </c>
      <c r="B56" s="3" t="s">
        <v>170</v>
      </c>
      <c r="C56" s="3" t="s">
        <v>409</v>
      </c>
      <c r="D56" s="3" t="s">
        <v>165</v>
      </c>
      <c r="E56" s="3" t="s">
        <v>297</v>
      </c>
      <c r="F56" s="3" t="s">
        <v>354</v>
      </c>
      <c r="G56" s="3" t="s">
        <v>168</v>
      </c>
      <c r="H56" s="3" t="s">
        <v>70</v>
      </c>
    </row>
    <row r="57" spans="1:8" s="2" customFormat="1" ht="101.25" x14ac:dyDescent="0.2">
      <c r="A57" s="2" t="s">
        <v>298</v>
      </c>
      <c r="B57" s="3" t="s">
        <v>172</v>
      </c>
      <c r="C57" s="3" t="s">
        <v>409</v>
      </c>
      <c r="D57" s="3" t="s">
        <v>165</v>
      </c>
      <c r="E57" s="3" t="s">
        <v>166</v>
      </c>
      <c r="F57" s="3" t="s">
        <v>299</v>
      </c>
      <c r="G57" s="3" t="s">
        <v>302</v>
      </c>
      <c r="H57" s="3" t="s">
        <v>70</v>
      </c>
    </row>
    <row r="58" spans="1:8" s="2" customFormat="1" ht="101.25" x14ac:dyDescent="0.2">
      <c r="A58" s="2" t="s">
        <v>300</v>
      </c>
      <c r="B58" s="3" t="s">
        <v>275</v>
      </c>
      <c r="C58" s="3" t="s">
        <v>409</v>
      </c>
      <c r="D58" s="3" t="s">
        <v>165</v>
      </c>
      <c r="E58" s="3" t="s">
        <v>166</v>
      </c>
      <c r="F58" s="3" t="s">
        <v>299</v>
      </c>
      <c r="G58" s="3" t="s">
        <v>168</v>
      </c>
      <c r="H58" s="3" t="s">
        <v>70</v>
      </c>
    </row>
    <row r="59" spans="1:8" ht="45" x14ac:dyDescent="0.2">
      <c r="A59" s="11" t="s">
        <v>256</v>
      </c>
      <c r="B59" s="3" t="s">
        <v>257</v>
      </c>
      <c r="C59" s="3" t="s">
        <v>330</v>
      </c>
      <c r="D59" s="3" t="s">
        <v>258</v>
      </c>
      <c r="E59" s="3" t="s">
        <v>259</v>
      </c>
      <c r="F59" s="3"/>
      <c r="G59" s="3" t="s">
        <v>260</v>
      </c>
      <c r="H59" s="3" t="s">
        <v>70</v>
      </c>
    </row>
    <row r="60" spans="1:8" s="2" customFormat="1" ht="101.25" x14ac:dyDescent="0.2">
      <c r="A60" s="2" t="s">
        <v>301</v>
      </c>
      <c r="B60" s="3" t="s">
        <v>276</v>
      </c>
      <c r="C60" s="3" t="s">
        <v>409</v>
      </c>
      <c r="D60" s="3" t="s">
        <v>165</v>
      </c>
      <c r="E60" s="3" t="s">
        <v>355</v>
      </c>
      <c r="F60" s="3" t="s">
        <v>79</v>
      </c>
      <c r="G60" s="3" t="s">
        <v>302</v>
      </c>
      <c r="H60" s="3" t="s">
        <v>70</v>
      </c>
    </row>
    <row r="61" spans="1:8" ht="78.75" x14ac:dyDescent="0.2">
      <c r="A61" s="11" t="s">
        <v>62</v>
      </c>
      <c r="B61" s="3" t="s">
        <v>356</v>
      </c>
      <c r="C61" s="3" t="s">
        <v>392</v>
      </c>
      <c r="D61" s="3" t="s">
        <v>393</v>
      </c>
      <c r="E61" s="3" t="s">
        <v>63</v>
      </c>
      <c r="F61" s="3" t="s">
        <v>64</v>
      </c>
      <c r="G61" s="3" t="s">
        <v>65</v>
      </c>
      <c r="H61" s="3" t="s">
        <v>46</v>
      </c>
    </row>
    <row r="62" spans="1:8" ht="45" x14ac:dyDescent="0.2">
      <c r="A62" s="11" t="s">
        <v>261</v>
      </c>
      <c r="B62" s="3" t="s">
        <v>262</v>
      </c>
      <c r="C62" s="3" t="s">
        <v>263</v>
      </c>
      <c r="D62" s="3" t="s">
        <v>264</v>
      </c>
      <c r="E62" s="3" t="s">
        <v>265</v>
      </c>
      <c r="F62" s="3" t="s">
        <v>266</v>
      </c>
      <c r="G62" s="3" t="s">
        <v>267</v>
      </c>
      <c r="H62" s="3" t="s">
        <v>70</v>
      </c>
    </row>
    <row r="63" spans="1:8" ht="90" x14ac:dyDescent="0.2">
      <c r="A63" s="2" t="s">
        <v>303</v>
      </c>
      <c r="B63" s="3" t="s">
        <v>277</v>
      </c>
      <c r="C63" s="3" t="s">
        <v>409</v>
      </c>
      <c r="D63" s="3" t="s">
        <v>165</v>
      </c>
      <c r="E63" s="3" t="s">
        <v>304</v>
      </c>
      <c r="F63" s="3" t="s">
        <v>357</v>
      </c>
      <c r="G63" s="3" t="s">
        <v>305</v>
      </c>
      <c r="H63" s="3" t="s">
        <v>70</v>
      </c>
    </row>
    <row r="64" spans="1:8" ht="67.5" x14ac:dyDescent="0.2">
      <c r="A64" s="2" t="s">
        <v>306</v>
      </c>
      <c r="B64" s="3" t="s">
        <v>278</v>
      </c>
      <c r="C64" s="3" t="s">
        <v>409</v>
      </c>
      <c r="D64" s="3" t="s">
        <v>165</v>
      </c>
      <c r="E64" s="3" t="s">
        <v>304</v>
      </c>
      <c r="F64" s="3" t="s">
        <v>357</v>
      </c>
      <c r="G64" s="3" t="s">
        <v>307</v>
      </c>
      <c r="H64" s="3" t="s">
        <v>70</v>
      </c>
    </row>
    <row r="65" spans="1:8" s="2" customFormat="1" ht="78.75" x14ac:dyDescent="0.2">
      <c r="A65" s="2" t="s">
        <v>293</v>
      </c>
      <c r="B65" s="3" t="s">
        <v>169</v>
      </c>
      <c r="C65" s="3" t="s">
        <v>409</v>
      </c>
      <c r="D65" s="3" t="s">
        <v>165</v>
      </c>
      <c r="E65" s="3" t="s">
        <v>355</v>
      </c>
      <c r="F65" s="3" t="s">
        <v>167</v>
      </c>
      <c r="G65" s="3" t="s">
        <v>168</v>
      </c>
      <c r="H65" s="3" t="s">
        <v>70</v>
      </c>
    </row>
    <row r="66" spans="1:8" ht="78.75" x14ac:dyDescent="0.2">
      <c r="A66" s="2" t="s">
        <v>308</v>
      </c>
      <c r="B66" s="3" t="s">
        <v>279</v>
      </c>
      <c r="C66" s="3" t="s">
        <v>409</v>
      </c>
      <c r="D66" s="3" t="s">
        <v>165</v>
      </c>
      <c r="E66" s="3" t="s">
        <v>304</v>
      </c>
      <c r="F66" s="3" t="s">
        <v>309</v>
      </c>
      <c r="G66" s="3" t="s">
        <v>358</v>
      </c>
      <c r="H66" s="3" t="s">
        <v>70</v>
      </c>
    </row>
    <row r="67" spans="1:8" ht="56.25" x14ac:dyDescent="0.2">
      <c r="A67" s="2" t="s">
        <v>310</v>
      </c>
      <c r="B67" s="3" t="s">
        <v>280</v>
      </c>
      <c r="C67" s="3" t="s">
        <v>409</v>
      </c>
      <c r="D67" s="3" t="s">
        <v>165</v>
      </c>
      <c r="E67" s="3" t="s">
        <v>166</v>
      </c>
      <c r="F67" s="3" t="s">
        <v>311</v>
      </c>
      <c r="G67" s="3" t="s">
        <v>168</v>
      </c>
      <c r="H67" s="3" t="s">
        <v>70</v>
      </c>
    </row>
    <row r="68" spans="1:8" ht="56.25" x14ac:dyDescent="0.2">
      <c r="A68" s="2" t="s">
        <v>312</v>
      </c>
      <c r="B68" s="3" t="s">
        <v>280</v>
      </c>
      <c r="C68" s="3" t="s">
        <v>409</v>
      </c>
      <c r="D68" s="3" t="s">
        <v>165</v>
      </c>
      <c r="E68" s="3" t="s">
        <v>355</v>
      </c>
      <c r="F68" s="3" t="s">
        <v>311</v>
      </c>
      <c r="G68" s="3" t="s">
        <v>168</v>
      </c>
      <c r="H68" s="3" t="s">
        <v>70</v>
      </c>
    </row>
    <row r="69" spans="1:8" s="2" customFormat="1" ht="78.75" x14ac:dyDescent="0.2">
      <c r="A69" s="2" t="s">
        <v>313</v>
      </c>
      <c r="B69" s="3" t="s">
        <v>169</v>
      </c>
      <c r="C69" s="3" t="s">
        <v>409</v>
      </c>
      <c r="D69" s="3" t="s">
        <v>165</v>
      </c>
      <c r="E69" s="3" t="s">
        <v>355</v>
      </c>
      <c r="F69" s="3" t="s">
        <v>314</v>
      </c>
      <c r="G69" s="3" t="s">
        <v>168</v>
      </c>
      <c r="H69" s="3" t="s">
        <v>70</v>
      </c>
    </row>
    <row r="70" spans="1:8" s="2" customFormat="1" ht="56.25" x14ac:dyDescent="0.2">
      <c r="A70" s="2" t="s">
        <v>315</v>
      </c>
      <c r="B70" s="3" t="s">
        <v>281</v>
      </c>
      <c r="C70" s="3" t="s">
        <v>409</v>
      </c>
      <c r="D70" s="3" t="s">
        <v>165</v>
      </c>
      <c r="E70" s="3" t="s">
        <v>355</v>
      </c>
      <c r="F70" s="3" t="s">
        <v>299</v>
      </c>
      <c r="G70" s="3" t="s">
        <v>168</v>
      </c>
      <c r="H70" s="3" t="s">
        <v>70</v>
      </c>
    </row>
    <row r="71" spans="1:8" ht="101.25" x14ac:dyDescent="0.2">
      <c r="A71" s="11" t="s">
        <v>60</v>
      </c>
      <c r="B71" s="3" t="s">
        <v>61</v>
      </c>
      <c r="C71" s="3" t="s">
        <v>392</v>
      </c>
      <c r="D71" s="3" t="s">
        <v>2</v>
      </c>
      <c r="E71" s="3" t="s">
        <v>10</v>
      </c>
      <c r="F71" s="3" t="s">
        <v>58</v>
      </c>
      <c r="G71" s="3" t="s">
        <v>5</v>
      </c>
      <c r="H71" s="3" t="s">
        <v>46</v>
      </c>
    </row>
    <row r="72" spans="1:8" ht="56.25" x14ac:dyDescent="0.2">
      <c r="A72" s="11" t="s">
        <v>72</v>
      </c>
      <c r="B72" s="3" t="s">
        <v>73</v>
      </c>
      <c r="C72" s="3" t="s">
        <v>74</v>
      </c>
      <c r="D72" s="3" t="s">
        <v>359</v>
      </c>
      <c r="E72" s="3" t="s">
        <v>355</v>
      </c>
      <c r="F72" s="3" t="s">
        <v>75</v>
      </c>
      <c r="G72" s="3" t="s">
        <v>76</v>
      </c>
      <c r="H72" s="3" t="s">
        <v>70</v>
      </c>
    </row>
    <row r="73" spans="1:8" ht="56.25" x14ac:dyDescent="0.2">
      <c r="A73" s="11" t="s">
        <v>66</v>
      </c>
      <c r="B73" s="3" t="s">
        <v>39</v>
      </c>
      <c r="C73" s="3" t="s">
        <v>67</v>
      </c>
      <c r="D73" s="3" t="s">
        <v>360</v>
      </c>
      <c r="E73" s="3" t="s">
        <v>355</v>
      </c>
      <c r="F73" s="3" t="s">
        <v>68</v>
      </c>
      <c r="G73" s="3" t="s">
        <v>69</v>
      </c>
      <c r="H73" s="3" t="s">
        <v>70</v>
      </c>
    </row>
    <row r="74" spans="1:8" ht="56.25" x14ac:dyDescent="0.2">
      <c r="A74" s="11" t="s">
        <v>71</v>
      </c>
      <c r="B74" s="3" t="s">
        <v>39</v>
      </c>
      <c r="C74" s="3" t="s">
        <v>67</v>
      </c>
      <c r="D74" s="3" t="s">
        <v>360</v>
      </c>
      <c r="E74" s="3" t="s">
        <v>355</v>
      </c>
      <c r="F74" s="3" t="s">
        <v>68</v>
      </c>
      <c r="G74" s="3" t="s">
        <v>69</v>
      </c>
      <c r="H74" s="3" t="s">
        <v>70</v>
      </c>
    </row>
    <row r="75" spans="1:8" ht="56.25" x14ac:dyDescent="0.2">
      <c r="A75" s="11" t="s">
        <v>77</v>
      </c>
      <c r="B75" s="3" t="s">
        <v>78</v>
      </c>
      <c r="C75" s="3" t="s">
        <v>67</v>
      </c>
      <c r="D75" s="3" t="s">
        <v>361</v>
      </c>
      <c r="E75" s="3" t="s">
        <v>355</v>
      </c>
      <c r="F75" s="3" t="s">
        <v>79</v>
      </c>
      <c r="G75" s="3" t="s">
        <v>76</v>
      </c>
      <c r="H75" s="3" t="s">
        <v>70</v>
      </c>
    </row>
    <row r="76" spans="1:8" ht="45" x14ac:dyDescent="0.2">
      <c r="A76" s="11" t="s">
        <v>34</v>
      </c>
      <c r="B76" s="3" t="s">
        <v>35</v>
      </c>
    </row>
    <row r="77" spans="1:8" ht="45" x14ac:dyDescent="0.2">
      <c r="A77" s="11" t="s">
        <v>268</v>
      </c>
      <c r="B77" s="3" t="s">
        <v>269</v>
      </c>
      <c r="C77" s="3" t="s">
        <v>270</v>
      </c>
      <c r="D77" s="3" t="s">
        <v>2</v>
      </c>
      <c r="E77" s="3" t="s">
        <v>271</v>
      </c>
      <c r="F77" s="3" t="s">
        <v>272</v>
      </c>
      <c r="G77" s="3" t="s">
        <v>273</v>
      </c>
      <c r="H77" s="3" t="s">
        <v>274</v>
      </c>
    </row>
    <row r="78" spans="1:8" ht="78.75" x14ac:dyDescent="0.2">
      <c r="A78" s="11" t="s">
        <v>11</v>
      </c>
      <c r="B78" s="3" t="s">
        <v>363</v>
      </c>
      <c r="C78" s="3" t="s">
        <v>409</v>
      </c>
      <c r="D78" s="3" t="s">
        <v>2</v>
      </c>
      <c r="E78" s="3" t="s">
        <v>10</v>
      </c>
      <c r="F78" s="3" t="s">
        <v>362</v>
      </c>
      <c r="G78" s="3" t="s">
        <v>5</v>
      </c>
      <c r="H78" s="3" t="s">
        <v>6</v>
      </c>
    </row>
    <row r="79" spans="1:8" ht="45" x14ac:dyDescent="0.2">
      <c r="A79" s="11" t="s">
        <v>38</v>
      </c>
      <c r="B79" s="3" t="s">
        <v>39</v>
      </c>
      <c r="C79" s="3" t="s">
        <v>409</v>
      </c>
      <c r="D79" s="3" t="s">
        <v>40</v>
      </c>
      <c r="E79" s="3" t="s">
        <v>352</v>
      </c>
      <c r="F79" s="3" t="s">
        <v>41</v>
      </c>
      <c r="G79" s="3" t="s">
        <v>5</v>
      </c>
      <c r="H79" s="3" t="s">
        <v>6</v>
      </c>
    </row>
    <row r="80" spans="1:8" ht="45" x14ac:dyDescent="0.2">
      <c r="A80" s="11" t="s">
        <v>12</v>
      </c>
      <c r="B80" s="3" t="s">
        <v>13</v>
      </c>
      <c r="C80" s="3" t="s">
        <v>392</v>
      </c>
      <c r="D80" s="3" t="s">
        <v>2</v>
      </c>
      <c r="E80" s="3" t="s">
        <v>10</v>
      </c>
      <c r="F80" s="3" t="s">
        <v>14</v>
      </c>
      <c r="G80" s="3" t="s">
        <v>5</v>
      </c>
      <c r="H80" s="3" t="s">
        <v>15</v>
      </c>
    </row>
    <row r="81" spans="1:8" ht="45" x14ac:dyDescent="0.2">
      <c r="A81" s="11" t="s">
        <v>9</v>
      </c>
      <c r="B81" s="3" t="s">
        <v>363</v>
      </c>
      <c r="C81" s="3" t="s">
        <v>409</v>
      </c>
      <c r="D81" s="3" t="s">
        <v>2</v>
      </c>
      <c r="E81" s="3" t="s">
        <v>10</v>
      </c>
      <c r="F81" s="3" t="s">
        <v>364</v>
      </c>
      <c r="G81" s="3" t="s">
        <v>5</v>
      </c>
      <c r="H81" s="3" t="s">
        <v>6</v>
      </c>
    </row>
    <row r="82" spans="1:8" ht="56.25" x14ac:dyDescent="0.2">
      <c r="A82" s="11" t="s">
        <v>42</v>
      </c>
      <c r="B82" s="3" t="s">
        <v>43</v>
      </c>
      <c r="C82" s="3" t="s">
        <v>409</v>
      </c>
      <c r="D82" s="3" t="s">
        <v>2</v>
      </c>
      <c r="E82" s="3" t="s">
        <v>10</v>
      </c>
      <c r="F82" s="3" t="s">
        <v>44</v>
      </c>
      <c r="G82" s="3" t="s">
        <v>273</v>
      </c>
      <c r="H82" s="3" t="s">
        <v>46</v>
      </c>
    </row>
    <row r="83" spans="1:8" ht="56.25" x14ac:dyDescent="0.2">
      <c r="A83" s="11" t="s">
        <v>47</v>
      </c>
      <c r="B83" s="3" t="s">
        <v>48</v>
      </c>
      <c r="C83" s="3" t="s">
        <v>392</v>
      </c>
      <c r="D83" s="3" t="s">
        <v>49</v>
      </c>
      <c r="E83" s="3" t="s">
        <v>50</v>
      </c>
      <c r="F83" s="3" t="s">
        <v>51</v>
      </c>
      <c r="G83" s="3" t="s">
        <v>273</v>
      </c>
      <c r="H83" s="3" t="s">
        <v>6</v>
      </c>
    </row>
    <row r="84" spans="1:8" ht="56.25" x14ac:dyDescent="0.2">
      <c r="A84" s="11" t="s">
        <v>52</v>
      </c>
      <c r="B84" s="3" t="s">
        <v>53</v>
      </c>
      <c r="C84" s="3" t="s">
        <v>392</v>
      </c>
      <c r="D84" s="3" t="s">
        <v>49</v>
      </c>
      <c r="E84" s="3" t="s">
        <v>10</v>
      </c>
      <c r="F84" s="3" t="s">
        <v>44</v>
      </c>
      <c r="G84" s="3" t="s">
        <v>45</v>
      </c>
      <c r="H84" s="3" t="s">
        <v>46</v>
      </c>
    </row>
    <row r="85" spans="1:8" ht="45" x14ac:dyDescent="0.2">
      <c r="A85" s="11" t="s">
        <v>390</v>
      </c>
      <c r="B85" s="3" t="s">
        <v>391</v>
      </c>
      <c r="C85" s="3" t="s">
        <v>394</v>
      </c>
      <c r="D85" s="3" t="s">
        <v>393</v>
      </c>
      <c r="E85" s="3" t="s">
        <v>365</v>
      </c>
      <c r="F85" s="3" t="s">
        <v>395</v>
      </c>
      <c r="G85" s="3" t="s">
        <v>396</v>
      </c>
      <c r="H85" s="3" t="s">
        <v>397</v>
      </c>
    </row>
    <row r="86" spans="1:8" ht="45" x14ac:dyDescent="0.2">
      <c r="A86" s="11" t="s">
        <v>16</v>
      </c>
      <c r="B86" s="3" t="s">
        <v>19</v>
      </c>
    </row>
    <row r="87" spans="1:8" ht="45" x14ac:dyDescent="0.2">
      <c r="A87" s="11" t="s">
        <v>28</v>
      </c>
      <c r="B87" s="3" t="s">
        <v>29</v>
      </c>
    </row>
    <row r="88" spans="1:8" ht="45" x14ac:dyDescent="0.2">
      <c r="A88" s="11" t="s">
        <v>30</v>
      </c>
      <c r="B88" s="3" t="s">
        <v>31</v>
      </c>
    </row>
    <row r="89" spans="1:8" ht="56.25" x14ac:dyDescent="0.2">
      <c r="A89" s="11" t="s">
        <v>402</v>
      </c>
      <c r="B89" s="3" t="s">
        <v>403</v>
      </c>
      <c r="C89" s="3" t="s">
        <v>394</v>
      </c>
      <c r="D89" s="3" t="s">
        <v>393</v>
      </c>
      <c r="E89" s="3" t="s">
        <v>365</v>
      </c>
      <c r="F89" s="3" t="s">
        <v>404</v>
      </c>
      <c r="G89" s="3" t="s">
        <v>405</v>
      </c>
      <c r="H89" s="3" t="s">
        <v>406</v>
      </c>
    </row>
    <row r="90" spans="1:8" ht="67.5" x14ac:dyDescent="0.2">
      <c r="A90" s="11" t="s">
        <v>400</v>
      </c>
      <c r="B90" s="3" t="s">
        <v>391</v>
      </c>
      <c r="C90" s="3" t="s">
        <v>394</v>
      </c>
      <c r="D90" s="3" t="s">
        <v>393</v>
      </c>
      <c r="E90" s="3" t="s">
        <v>365</v>
      </c>
      <c r="F90" s="3" t="s">
        <v>366</v>
      </c>
      <c r="G90" s="3" t="s">
        <v>396</v>
      </c>
      <c r="H90" s="3" t="s">
        <v>401</v>
      </c>
    </row>
    <row r="91" spans="1:8" ht="45" x14ac:dyDescent="0.2">
      <c r="A91" s="11" t="s">
        <v>399</v>
      </c>
      <c r="B91" s="3" t="s">
        <v>391</v>
      </c>
      <c r="C91" s="3" t="s">
        <v>394</v>
      </c>
      <c r="D91" s="3" t="s">
        <v>393</v>
      </c>
      <c r="E91" s="3" t="s">
        <v>365</v>
      </c>
      <c r="F91" s="3" t="s">
        <v>395</v>
      </c>
      <c r="G91" s="3" t="s">
        <v>396</v>
      </c>
      <c r="H91" s="3" t="s">
        <v>398</v>
      </c>
    </row>
    <row r="92" spans="1:8" ht="45" x14ac:dyDescent="0.2">
      <c r="A92" s="11" t="s">
        <v>407</v>
      </c>
      <c r="B92" s="3" t="s">
        <v>408</v>
      </c>
      <c r="C92" s="3" t="s">
        <v>409</v>
      </c>
      <c r="D92" s="3" t="s">
        <v>410</v>
      </c>
      <c r="E92" s="3" t="s">
        <v>365</v>
      </c>
      <c r="F92" s="3" t="s">
        <v>411</v>
      </c>
      <c r="G92" s="3" t="s">
        <v>412</v>
      </c>
      <c r="H92" s="3" t="s">
        <v>367</v>
      </c>
    </row>
    <row r="93" spans="1:8" ht="45" x14ac:dyDescent="0.2">
      <c r="A93" s="11" t="s">
        <v>0</v>
      </c>
      <c r="B93" s="3" t="s">
        <v>1</v>
      </c>
      <c r="C93" s="3" t="s">
        <v>409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</row>
    <row r="94" spans="1:8" ht="45" x14ac:dyDescent="0.2">
      <c r="A94" s="11" t="s">
        <v>8</v>
      </c>
      <c r="B94" s="3" t="s">
        <v>1</v>
      </c>
      <c r="C94" s="3" t="s">
        <v>409</v>
      </c>
      <c r="D94" s="3" t="s">
        <v>2</v>
      </c>
      <c r="E94" s="3" t="s">
        <v>3</v>
      </c>
      <c r="F94" s="3" t="s">
        <v>4</v>
      </c>
      <c r="G94" s="3" t="s">
        <v>5</v>
      </c>
      <c r="H94" s="3" t="s">
        <v>6</v>
      </c>
    </row>
    <row r="95" spans="1:8" ht="45" x14ac:dyDescent="0.2">
      <c r="A95" s="11" t="s">
        <v>54</v>
      </c>
      <c r="B95" s="3" t="s">
        <v>1</v>
      </c>
      <c r="C95" s="3" t="s">
        <v>392</v>
      </c>
      <c r="D95" s="3" t="s">
        <v>2</v>
      </c>
      <c r="E95" s="3" t="s">
        <v>3</v>
      </c>
      <c r="F95" s="3" t="s">
        <v>55</v>
      </c>
      <c r="G95" s="3" t="s">
        <v>5</v>
      </c>
      <c r="H95" s="3" t="s">
        <v>46</v>
      </c>
    </row>
    <row r="96" spans="1:8" ht="101.25" x14ac:dyDescent="0.2">
      <c r="A96" s="11" t="s">
        <v>59</v>
      </c>
      <c r="B96" s="3" t="s">
        <v>56</v>
      </c>
      <c r="C96" s="3" t="s">
        <v>409</v>
      </c>
      <c r="D96" s="3" t="s">
        <v>57</v>
      </c>
      <c r="E96" s="3" t="s">
        <v>353</v>
      </c>
      <c r="F96" s="3" t="s">
        <v>58</v>
      </c>
      <c r="G96" s="3" t="s">
        <v>5</v>
      </c>
      <c r="H96" s="3" t="s">
        <v>46</v>
      </c>
    </row>
    <row r="97" spans="1:8" ht="45" x14ac:dyDescent="0.2">
      <c r="A97" s="11" t="s">
        <v>26</v>
      </c>
      <c r="B97" s="3" t="s">
        <v>27</v>
      </c>
    </row>
    <row r="98" spans="1:8" ht="67.5" x14ac:dyDescent="0.2">
      <c r="A98" s="11" t="s">
        <v>289</v>
      </c>
      <c r="B98" s="3" t="s">
        <v>285</v>
      </c>
      <c r="C98" s="3" t="s">
        <v>67</v>
      </c>
      <c r="D98" s="3" t="s">
        <v>368</v>
      </c>
      <c r="E98" s="3" t="s">
        <v>370</v>
      </c>
      <c r="F98" s="3" t="s">
        <v>282</v>
      </c>
      <c r="G98" s="3" t="s">
        <v>284</v>
      </c>
      <c r="H98" s="3" t="s">
        <v>283</v>
      </c>
    </row>
    <row r="99" spans="1:8" ht="67.5" x14ac:dyDescent="0.2">
      <c r="A99" s="11" t="s">
        <v>288</v>
      </c>
      <c r="B99" s="3" t="s">
        <v>371</v>
      </c>
      <c r="C99" s="3" t="s">
        <v>67</v>
      </c>
      <c r="D99" s="3" t="s">
        <v>368</v>
      </c>
      <c r="E99" s="3" t="s">
        <v>370</v>
      </c>
      <c r="F99" s="3" t="s">
        <v>282</v>
      </c>
      <c r="G99" s="3" t="s">
        <v>284</v>
      </c>
      <c r="H99" s="3" t="s">
        <v>283</v>
      </c>
    </row>
    <row r="100" spans="1:8" ht="67.5" x14ac:dyDescent="0.2">
      <c r="A100" s="11" t="s">
        <v>290</v>
      </c>
      <c r="B100" s="3" t="s">
        <v>286</v>
      </c>
      <c r="C100" s="3" t="s">
        <v>67</v>
      </c>
      <c r="D100" s="3" t="s">
        <v>369</v>
      </c>
      <c r="E100" s="3" t="s">
        <v>370</v>
      </c>
      <c r="F100" s="3" t="s">
        <v>282</v>
      </c>
      <c r="G100" s="3" t="s">
        <v>287</v>
      </c>
      <c r="H100" s="3" t="s">
        <v>283</v>
      </c>
    </row>
    <row r="101" spans="1:8" ht="45" x14ac:dyDescent="0.2">
      <c r="A101" s="11" t="s">
        <v>17</v>
      </c>
      <c r="B101" s="3" t="s">
        <v>18</v>
      </c>
    </row>
    <row r="102" spans="1:8" ht="67.5" x14ac:dyDescent="0.2">
      <c r="A102" s="11" t="s">
        <v>291</v>
      </c>
      <c r="B102" s="3" t="s">
        <v>372</v>
      </c>
      <c r="C102" s="3" t="s">
        <v>67</v>
      </c>
      <c r="D102" s="3" t="s">
        <v>368</v>
      </c>
      <c r="E102" s="3" t="s">
        <v>370</v>
      </c>
      <c r="F102" s="3" t="s">
        <v>282</v>
      </c>
      <c r="G102" s="3" t="s">
        <v>284</v>
      </c>
      <c r="H102" s="3" t="s">
        <v>283</v>
      </c>
    </row>
    <row r="103" spans="1:8" ht="67.5" x14ac:dyDescent="0.2">
      <c r="A103" s="11" t="s">
        <v>292</v>
      </c>
      <c r="B103" s="3" t="s">
        <v>373</v>
      </c>
      <c r="C103" s="3" t="s">
        <v>67</v>
      </c>
      <c r="D103" s="3" t="s">
        <v>368</v>
      </c>
      <c r="E103" s="3" t="s">
        <v>370</v>
      </c>
      <c r="F103" s="3" t="s">
        <v>282</v>
      </c>
      <c r="G103" s="3" t="s">
        <v>284</v>
      </c>
      <c r="H103" s="3" t="s">
        <v>283</v>
      </c>
    </row>
    <row r="104" spans="1:8" ht="45" x14ac:dyDescent="0.2">
      <c r="A104" s="11" t="s">
        <v>20</v>
      </c>
      <c r="B104" s="3" t="s">
        <v>21</v>
      </c>
    </row>
    <row r="105" spans="1:8" ht="45" x14ac:dyDescent="0.2">
      <c r="A105" s="11" t="s">
        <v>22</v>
      </c>
      <c r="B105" s="3" t="s">
        <v>23</v>
      </c>
    </row>
    <row r="106" spans="1:8" ht="45" x14ac:dyDescent="0.2">
      <c r="A106" s="11" t="s">
        <v>36</v>
      </c>
      <c r="B106" s="3" t="s">
        <v>37</v>
      </c>
    </row>
    <row r="107" spans="1:8" ht="45" x14ac:dyDescent="0.2">
      <c r="A107" s="11" t="s">
        <v>24</v>
      </c>
      <c r="B107" s="3" t="s">
        <v>25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2011-11-28T12:16:45Z</cp:lastPrinted>
  <dcterms:created xsi:type="dcterms:W3CDTF">2008-06-19T12:17:58Z</dcterms:created>
  <dcterms:modified xsi:type="dcterms:W3CDTF">2024-01-31T07:48:09Z</dcterms:modified>
</cp:coreProperties>
</file>