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drawings/drawing2.xml" ContentType="application/vnd.openxmlformats-officedocument.drawing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drawings/drawing5.xml" ContentType="application/vnd.openxmlformats-officedocument.drawing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6.xml" ContentType="application/vnd.openxmlformats-officedocument.drawing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arwer\Downloads\"/>
    </mc:Choice>
  </mc:AlternateContent>
  <bookViews>
    <workbookView xWindow="28680" yWindow="-240" windowWidth="29040" windowHeight="15840" firstSheet="4" activeTab="7"/>
  </bookViews>
  <sheets>
    <sheet name="Form1_Situation" sheetId="16" r:id="rId1"/>
    <sheet name="Form2" sheetId="15" r:id="rId2"/>
    <sheet name="Form 2 verso" sheetId="6" r:id="rId3"/>
    <sheet name="Kluppierung_Anzeichnung" sheetId="22" r:id="rId4"/>
    <sheet name="Foto" sheetId="23" r:id="rId5"/>
    <sheet name="Vollkluppierung_2021" sheetId="26" r:id="rId6"/>
    <sheet name="Form 5" sheetId="24" r:id="rId7"/>
    <sheet name="Form_mit_Klimawandel" sheetId="25" r:id="rId8"/>
  </sheets>
  <externalReferences>
    <externalReference r:id="rId9"/>
  </externalReferences>
  <definedNames>
    <definedName name="_xlchart.v1.0" hidden="1">Vollkluppierung_2021!$C$1</definedName>
    <definedName name="_xlchart.v1.1" hidden="1">Vollkluppierung_2021!$C$2:$C$302</definedName>
    <definedName name="_xlnm.Print_Area" localSheetId="4">Foto!$A$1:$G$463</definedName>
    <definedName name="_xlnm.Print_Area" localSheetId="3">Kluppierung_Anzeichnung!$A$1:$H$18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5" i="22" l="1"/>
  <c r="E17" i="22"/>
  <c r="J3" i="26" l="1"/>
  <c r="K2" i="26"/>
  <c r="J2" i="26"/>
  <c r="H2" i="22"/>
  <c r="H7" i="22"/>
  <c r="E20" i="22" s="1"/>
  <c r="H6" i="22"/>
  <c r="E19" i="22" s="1"/>
  <c r="H5" i="22"/>
  <c r="E18" i="22" s="1"/>
  <c r="H3" i="22"/>
  <c r="E16" i="22" s="1"/>
  <c r="E1" i="6"/>
  <c r="C2" i="6"/>
  <c r="E3" i="6"/>
</calcChain>
</file>

<file path=xl/sharedStrings.xml><?xml version="1.0" encoding="utf-8"?>
<sst xmlns="http://schemas.openxmlformats.org/spreadsheetml/2006/main" count="1216" uniqueCount="229">
  <si>
    <t xml:space="preserve">NaiS / Formular 1 </t>
  </si>
  <si>
    <t xml:space="preserve">Situation </t>
  </si>
  <si>
    <t xml:space="preserve">Gemeinde / Ort: </t>
  </si>
  <si>
    <t>Zermatt / Landtunnel GGB</t>
  </si>
  <si>
    <t>Weiserfl.: Nr.</t>
  </si>
  <si>
    <t>12.2</t>
  </si>
  <si>
    <t>Fläche (ha):</t>
  </si>
  <si>
    <t>Datum:</t>
  </si>
  <si>
    <t>06.08.2008</t>
  </si>
  <si>
    <t>BearbeiterIn:</t>
  </si>
  <si>
    <t>BINA SA</t>
  </si>
  <si>
    <t xml:space="preserve">Koordinaten: </t>
  </si>
  <si>
    <t>623'600.0 / 94'600.0</t>
  </si>
  <si>
    <t xml:space="preserve">Meereshöhe: </t>
  </si>
  <si>
    <t>inf: 1'960.0, moy: 2'000.0, sup: 2'025.0</t>
  </si>
  <si>
    <t>Hangneig. [°] :</t>
  </si>
  <si>
    <t>Beilagen:</t>
  </si>
  <si>
    <t xml:space="preserve"> Situationsskizze: </t>
  </si>
  <si>
    <t xml:space="preserve"> Waldfunktion(en):</t>
  </si>
  <si>
    <t>Schutzwald 1</t>
  </si>
  <si>
    <t>Bemerkung:</t>
  </si>
  <si>
    <r>
      <t xml:space="preserve">Grund für Weiserfläche: </t>
    </r>
    <r>
      <rPr>
        <sz val="10"/>
        <rFont val="Arial"/>
        <family val="2"/>
      </rPr>
      <t>(Geltungsbereich u. Fragestellung)</t>
    </r>
  </si>
  <si>
    <t>effor2, Arvenlärchenwald</t>
  </si>
  <si>
    <r>
      <t xml:space="preserve"> Bestandesbild
 </t>
    </r>
    <r>
      <rPr>
        <sz val="10"/>
        <rFont val="Arial"/>
        <family val="2"/>
      </rPr>
      <t>(Profilskizze, Kurzbeschrieb)</t>
    </r>
  </si>
  <si>
    <t>Arvenbestand mit viel Alpenrosengebüch und Erlenstauden in den Mulden, wenig Verjüngung, wenig Lärche</t>
  </si>
  <si>
    <t>NaiS / Formular 2</t>
  </si>
  <si>
    <t>Herleitung Handlungsbedarf</t>
  </si>
  <si>
    <r>
      <t>Gemeinde / Ort:</t>
    </r>
    <r>
      <rPr>
        <sz val="10"/>
        <rFont val="Arial"/>
        <family val="2"/>
      </rPr>
      <t xml:space="preserve"> </t>
    </r>
  </si>
  <si>
    <t xml:space="preserve">1. Standortstyp: </t>
  </si>
  <si>
    <t>Lärchen-Arvenwald mit Alpenrose/mit Heidelbeere</t>
  </si>
  <si>
    <t xml:space="preserve">2. Naturgefahr + Wirksamkeit:  </t>
  </si>
  <si>
    <t>Lawinen - Enstehungsgebiet --&gt; Potentieller Beitrag des Waldes : GROSS In lärchenwäldern ab 30° (58%) Hangneigung in immergrünen Nadelwäldern ab 35° (70%) Hangneigung.</t>
  </si>
  <si>
    <t xml:space="preserve">3. Zustand, Entwicklungstendenz und Massnahmen </t>
  </si>
  <si>
    <t xml:space="preserve">Zustand-Entwicklung 
heute, in 10, in 50 Jahren </t>
  </si>
  <si>
    <t>6. Etappenziele mit
     Kontrollwerten</t>
  </si>
  <si>
    <t xml:space="preserve">Bestandes- und 
Einzelbaummerkmale </t>
  </si>
  <si>
    <t>Minimalprofil 
(inkl. Naturgefahren)</t>
  </si>
  <si>
    <t>Idealprofil 
(inkl. Naturgefahren)</t>
  </si>
  <si>
    <t>Zustand</t>
  </si>
  <si>
    <t>Bemerkung</t>
  </si>
  <si>
    <t xml:space="preserve">wirksame Massnahmen </t>
  </si>
  <si>
    <t>Nächste Kontrolle in 2028</t>
  </si>
  <si>
    <r>
      <t xml:space="preserve">● Mischung
</t>
    </r>
    <r>
      <rPr>
        <sz val="8"/>
        <rFont val="Arial"/>
        <family val="2"/>
      </rPr>
      <t>(Art und Grad)</t>
    </r>
  </si>
  <si>
    <t>- Vb Samenbäume
- Lä 0 - 50 %
- Av 50 - 100 %</t>
  </si>
  <si>
    <t>- Vb, evt. BFö Samenbäume
- Lä 10 - 40 %
- Av 60 - 90 %</t>
  </si>
  <si>
    <t>- Arve 80%, Lä 20%, fast keine Vogelbeeren</t>
  </si>
  <si>
    <r>
      <rPr>
        <b/>
        <sz val="9"/>
        <rFont val="Arial"/>
        <family val="2"/>
      </rPr>
      <t xml:space="preserve">● Gefüge </t>
    </r>
    <r>
      <rPr>
        <sz val="9"/>
        <rFont val="Arial"/>
        <family val="2"/>
      </rPr>
      <t>vertikal</t>
    </r>
    <r>
      <rPr>
        <b/>
        <sz val="10"/>
        <rFont val="Arial"/>
        <family val="2"/>
      </rPr>
      <t xml:space="preserve">
</t>
    </r>
    <r>
      <rPr>
        <sz val="8"/>
        <rFont val="Arial"/>
        <family val="2"/>
      </rPr>
      <t xml:space="preserve">      (Ø-Streuung)</t>
    </r>
  </si>
  <si>
    <t>- Genügend entwicklungsfähige Bäume in mind. 3 verschiedenen Durchmesserklassen pro ha</t>
  </si>
  <si>
    <t>- Genügend entwicklungsfähige Bäume in 4 verschiedenen Durchmesserklassen pro ha</t>
  </si>
  <si>
    <t>- 2 Klassen vorhanden</t>
  </si>
  <si>
    <r>
      <t xml:space="preserve">● </t>
    </r>
    <r>
      <rPr>
        <b/>
        <sz val="9"/>
        <rFont val="Arial"/>
        <family val="2"/>
      </rPr>
      <t>Gefüge</t>
    </r>
    <r>
      <rPr>
        <sz val="9"/>
        <rFont val="Arial"/>
        <family val="2"/>
      </rPr>
      <t xml:space="preserve"> </t>
    </r>
    <r>
      <rPr>
        <sz val="8"/>
        <rFont val="Arial"/>
        <family val="2"/>
      </rPr>
      <t>horizontal
 (Deckungsgrad,
  Lückenbreite,
 Stammanzahl)</t>
    </r>
  </si>
  <si>
    <t>- Einzelbäume und Rotten
- &gt;30° --&gt; Lückenlänge &lt; 60 m
- &gt;35° --&gt; Lückenlänge &lt; 50 m
- &gt;40° --&gt; Lückenlänge &lt; 40 m
- &gt;45° --&gt; Lückenlänge &lt; 30 m
- Falls Lückenlänge grösser als oben angegeben, muss Lückenbreite &lt; 15 m sein.
- Deckungsgrad &gt; 50 %
- Minimale Anforderungen auf Grund des Standortstyps erfüllt.</t>
  </si>
  <si>
    <t>- Schlussgrad locker - räumig
- Einzelbäume und Rotten
- &gt;30° --&gt; Lückenlänge &lt; 50 m
- &gt;35° --&gt; Lückenlänge &lt; 40 m
- &gt;40° --&gt; Lückenlänge &lt; 30 m
- &gt;45° --&gt; Lückenlänge &lt; 25 m
- Falls Lückenlänge grösser als oben angegeben, muss Lückenbreite &lt; 15 m sein.
- Deckungsgrad &gt; 50 %
- Ideale Anforderungen auf Grund des Standortstyps erfüllt.</t>
  </si>
  <si>
    <t>- dicht und einschichtig</t>
  </si>
  <si>
    <r>
      <t xml:space="preserve">● </t>
    </r>
    <r>
      <rPr>
        <b/>
        <sz val="9"/>
        <rFont val="Arial"/>
        <family val="2"/>
      </rPr>
      <t xml:space="preserve">Stabilitätsträger
</t>
    </r>
    <r>
      <rPr>
        <sz val="8"/>
        <rFont val="Arial"/>
        <family val="2"/>
      </rPr>
      <t>(Kronenentwicklung,</t>
    </r>
    <r>
      <rPr>
        <b/>
        <sz val="9"/>
        <rFont val="Arial"/>
        <family val="2"/>
      </rPr>
      <t xml:space="preserve">
</t>
    </r>
    <r>
      <rPr>
        <sz val="8"/>
        <rFont val="Arial"/>
        <family val="2"/>
      </rPr>
      <t xml:space="preserve"> Schlankheitsgrad, 
 Zieldurchmesser)</t>
    </r>
  </si>
  <si>
    <t>- Die meisten Stämme mit guter Verankerung
- Kronenlänge mind. ¾</t>
  </si>
  <si>
    <t>- Alle Stämme mit guter Verankerung, keine starken Hänger.
- Kronen bis zum Boden</t>
  </si>
  <si>
    <t>- viele Hänger und  Bäume mit kleinen Kronen</t>
  </si>
  <si>
    <t>- Holzhauerei / Stabilitätsdurchforstung/Plentern/PlenterdurchForstung :
Förderung von zukunftsträchtigen Stabilitätsträgern</t>
  </si>
  <si>
    <t>- Stand / Verankerung :
genügend stabile Gerüstbäume (2028)</t>
  </si>
  <si>
    <r>
      <t xml:space="preserve">● </t>
    </r>
    <r>
      <rPr>
        <b/>
        <sz val="9"/>
        <rFont val="Arial"/>
        <family val="2"/>
      </rPr>
      <t xml:space="preserve">Verjüngung
 </t>
    </r>
    <r>
      <rPr>
        <sz val="9"/>
        <rFont val="Arial"/>
        <family val="2"/>
      </rPr>
      <t>- Keimbett</t>
    </r>
  </si>
  <si>
    <t>- Erhöhte Stellen ohne starke Vegetationskonkurrenz vorhanden (Arve)</t>
  </si>
  <si>
    <t>- Erhöhte Stellen ohne starke Vegetationskonkurrenz_x000D_
(Arve) und Stellen mit Mineralerde (Lärche) vorhanden</t>
  </si>
  <si>
    <t>- grosse Vegetationskonkurrenz durch Alpenrosen und Erlen</t>
  </si>
  <si>
    <t>- Bestandesbegründung / ° :
Erlen zurückschneiden</t>
  </si>
  <si>
    <r>
      <t xml:space="preserve">● </t>
    </r>
    <r>
      <rPr>
        <b/>
        <sz val="9"/>
        <rFont val="Arial"/>
        <family val="2"/>
      </rPr>
      <t xml:space="preserve">Verjüngung
 - </t>
    </r>
    <r>
      <rPr>
        <sz val="9"/>
        <rFont val="Arial"/>
        <family val="2"/>
      </rPr>
      <t>Anwuchs</t>
    </r>
    <r>
      <rPr>
        <b/>
        <sz val="9"/>
        <rFont val="Arial"/>
        <family val="2"/>
      </rPr>
      <t xml:space="preserve">
</t>
    </r>
    <r>
      <rPr>
        <sz val="8"/>
        <rFont val="Arial"/>
        <family val="2"/>
      </rPr>
      <t xml:space="preserve">  (10 cm à 40 cm)</t>
    </r>
  </si>
  <si>
    <t>- An mind. 1/3 der erhöhten Stellen, wo
Verjüngung möglich ist, Arve und Vogelbeere vorhanden</t>
  </si>
  <si>
    <t>- An mind. 1/2 der erhöhten Stellen, wo_x000D_
Verjüngung möglich ist, Arve und Vogelbeere vorhanden</t>
  </si>
  <si>
    <t>- 10 - 20 Ansätze / ha, nur Arvenm keine Lärchen</t>
  </si>
  <si>
    <t xml:space="preserve">     </t>
  </si>
  <si>
    <t>- Bestandesbegründung / Pflanzung :
An Standorten mit viel Erlen Arven pflanzen
- Holzhauerei / Öffnungen schaffen :
Verjüngungsschläge</t>
  </si>
  <si>
    <r>
      <t xml:space="preserve">● </t>
    </r>
    <r>
      <rPr>
        <b/>
        <sz val="9"/>
        <rFont val="Arial"/>
        <family val="2"/>
      </rPr>
      <t xml:space="preserve">Verjüngung
</t>
    </r>
    <r>
      <rPr>
        <sz val="8"/>
        <rFont val="Arial"/>
        <family val="2"/>
      </rPr>
      <t xml:space="preserve"> - Aufwuchs</t>
    </r>
    <r>
      <rPr>
        <b/>
        <sz val="9"/>
        <rFont val="Arial"/>
        <family val="2"/>
      </rPr>
      <t xml:space="preserve">
</t>
    </r>
    <r>
      <rPr>
        <sz val="6"/>
        <rFont val="Arial"/>
        <family val="2"/>
      </rPr>
      <t>(bis und mit Dickung, 40 cm
Höhe bis 12 cm BHD)</t>
    </r>
  </si>
  <si>
    <t>- Mischung zielgerecht
- 59V: Mindestens 30 Verjüngungsansätze/ha (durchschnittlich alle 19 m)
- 59: Mindestens 40 Verjüngungsansätze/ha (durchschnittlich alle 16 m)</t>
  </si>
  <si>
    <t>- Mischung zielgerecht
- 59V: Mindestens 40 Verjüngungsansätze/ha (durchschnittlich alle 16 m)
- 59: Mindestens 60 Verjüngungsansätze/ha (durchschnittlich alle 13 m)</t>
  </si>
  <si>
    <t>- praktisch kein Aufwuchs vorhanden</t>
  </si>
  <si>
    <t>sehr schlecht</t>
  </si>
  <si>
    <t xml:space="preserve">         minimal    ideal </t>
  </si>
  <si>
    <t xml:space="preserve">  4. Handlungsbedarf</t>
  </si>
  <si>
    <t xml:space="preserve">      Nächster Eingriff: ………………….……</t>
  </si>
  <si>
    <r>
      <t xml:space="preserve"> 5. Dringlichkeit</t>
    </r>
    <r>
      <rPr>
        <sz val="11"/>
        <rFont val="Arial"/>
        <family val="2"/>
      </rPr>
      <t xml:space="preserve"> </t>
    </r>
  </si>
  <si>
    <r>
      <t>NaiS / Formular 2 (Rückseite)</t>
    </r>
    <r>
      <rPr>
        <sz val="10"/>
        <rFont val="Arial"/>
        <family val="2"/>
      </rPr>
      <t xml:space="preserve">              </t>
    </r>
  </si>
  <si>
    <t>Erläuterungen "Herleitung Handlungsbedarf"</t>
  </si>
  <si>
    <t>Weiserfl.: No</t>
  </si>
  <si>
    <t>Gemeinde / Ort:</t>
  </si>
  <si>
    <t>Beschreibung:</t>
  </si>
  <si>
    <t>Kluppierung</t>
  </si>
  <si>
    <t>Anzeichnung</t>
  </si>
  <si>
    <t>Nach Anzeichnung</t>
  </si>
  <si>
    <t>Bestandesvolum [m3]</t>
  </si>
  <si>
    <t>Stammanzahl</t>
  </si>
  <si>
    <t>Durchn. BHD [cm]</t>
  </si>
  <si>
    <t>Anz. St. &gt; 24 cm ø</t>
  </si>
  <si>
    <t>Anz. St. &gt; 30 cm ø</t>
  </si>
  <si>
    <t>Anz. St. &gt; 36 cm ø</t>
  </si>
  <si>
    <t>Baumart</t>
  </si>
  <si>
    <t>Volum [m3]</t>
  </si>
  <si>
    <t>Stammanz.</t>
  </si>
  <si>
    <t>Lärche</t>
  </si>
  <si>
    <t>Arve</t>
  </si>
  <si>
    <t>Veränderung 2008 nach Eingriff -2021 (13 Jahre)
in Prozent</t>
  </si>
  <si>
    <t>Es</t>
  </si>
  <si>
    <t>Fotos</t>
  </si>
  <si>
    <t>Photo n°108</t>
  </si>
  <si>
    <r>
      <t>01_</t>
    </r>
    <r>
      <rPr>
        <sz val="9"/>
        <rFont val="Calibri"/>
        <family val="2"/>
      </rPr>
      <t>2021_108_1.jpg</t>
    </r>
  </si>
  <si>
    <t>Photo n°109</t>
  </si>
  <si>
    <r>
      <t>01_</t>
    </r>
    <r>
      <rPr>
        <sz val="9"/>
        <rFont val="Calibri"/>
        <family val="2"/>
      </rPr>
      <t>2021_109_1.jpg</t>
    </r>
  </si>
  <si>
    <t>Photo n°110</t>
  </si>
  <si>
    <t>01_2021_110_1.jpg</t>
  </si>
  <si>
    <t>Photo n°111</t>
  </si>
  <si>
    <t>01_2021_111_1.jpg</t>
  </si>
  <si>
    <t>Photo n°113</t>
  </si>
  <si>
    <t>01_2021_113_1.jpg</t>
  </si>
  <si>
    <t>Photo n°114</t>
  </si>
  <si>
    <t>01_2021_114_1.jpg</t>
  </si>
  <si>
    <t>Standort nicht rekonstruierbar</t>
  </si>
  <si>
    <t>Photo n°115</t>
  </si>
  <si>
    <t>Photo n°117</t>
  </si>
  <si>
    <t>Photo n°118</t>
  </si>
  <si>
    <t>01_2021_118_1.jpg</t>
  </si>
  <si>
    <t>Photo n°119</t>
  </si>
  <si>
    <t>Photo n°120</t>
  </si>
  <si>
    <t>Photo n°121</t>
  </si>
  <si>
    <t>01_2021_121_1.jpg</t>
  </si>
  <si>
    <t>Photo n°122</t>
  </si>
  <si>
    <t>01_2021_122_2.jpg</t>
  </si>
  <si>
    <t>Photo n°123</t>
  </si>
  <si>
    <t>01_2021_123_1.jpg</t>
  </si>
  <si>
    <t>Photo n°124</t>
  </si>
  <si>
    <t>01_2021_124_1.jpg</t>
  </si>
  <si>
    <t>Stammnr</t>
  </si>
  <si>
    <t>DM</t>
  </si>
  <si>
    <t>Tarif</t>
  </si>
  <si>
    <t>Brutto</t>
  </si>
  <si>
    <t xml:space="preserve">Waldort          </t>
  </si>
  <si>
    <t>Rindenzust.</t>
  </si>
  <si>
    <t>Datum</t>
  </si>
  <si>
    <t>Stz. Arve</t>
  </si>
  <si>
    <t>Stz Lä</t>
  </si>
  <si>
    <t xml:space="preserve">AV  </t>
  </si>
  <si>
    <t>Zermatt/Landtunnel GGB</t>
  </si>
  <si>
    <t>IR</t>
  </si>
  <si>
    <t>%</t>
  </si>
  <si>
    <t xml:space="preserve">Lä  </t>
  </si>
  <si>
    <t xml:space="preserve">Es  </t>
  </si>
  <si>
    <t>NaiS / Formular 5</t>
  </si>
  <si>
    <t xml:space="preserve"> Wirkungsanalyse</t>
  </si>
  <si>
    <t>Gemeinde/ Ort:</t>
  </si>
  <si>
    <t>Zermatt - Landtunnel GGB</t>
  </si>
  <si>
    <r>
      <t>Wirkungsanalyse</t>
    </r>
    <r>
      <rPr>
        <sz val="8"/>
        <rFont val="Arial"/>
        <family val="2"/>
      </rPr>
      <t xml:space="preserve">
Wurden die Etappenziele erreicht?
                - Was hat sich verändert?
ja/              - Was sind die Ursachen?
nein            -  Waren die Massnahmen wirksam?</t>
    </r>
  </si>
  <si>
    <t>Weiserfläche Nr.:</t>
  </si>
  <si>
    <t>CK, NZ</t>
  </si>
  <si>
    <t xml:space="preserve">Bestandes- und 
Einzelbaummerkmale 
</t>
  </si>
  <si>
    <t xml:space="preserve">Minimalprofil 
(inkl. Naturgefahren)
</t>
  </si>
  <si>
    <t>Zustand 1
Jahr 2008</t>
  </si>
  <si>
    <t>Etappenziele
Jahr  2014</t>
  </si>
  <si>
    <t>Zustand 2 
Jahr 2021</t>
  </si>
  <si>
    <t>Erhalt Zustand 2008</t>
  </si>
  <si>
    <t>- Arve 85%, Lä 15% (gemäss Vollkluppierung)</t>
  </si>
  <si>
    <t>Lä-Anteil in Altbestand leicht erhöht durch Entnahme von hauptsächlich Arve. Vb und Fi Samenbäume vorhanden.</t>
  </si>
  <si>
    <t>● Mischung</t>
  </si>
  <si>
    <t xml:space="preserve">   (Art und Grad)</t>
  </si>
  <si>
    <t>0-12cm: wenige
12-30cm: genügend
30-50cm: genügend
&gt;50cm: wenige
(vgl. Vollkluppierung 2021)
Einzelbäume</t>
  </si>
  <si>
    <r>
      <t xml:space="preserve">● </t>
    </r>
    <r>
      <rPr>
        <b/>
        <sz val="10"/>
        <rFont val="Arial"/>
        <family val="2"/>
      </rPr>
      <t>Gefüge</t>
    </r>
    <r>
      <rPr>
        <sz val="8"/>
        <rFont val="Arial"/>
        <family val="2"/>
      </rPr>
      <t xml:space="preserve"> vertikal</t>
    </r>
  </si>
  <si>
    <r>
      <t xml:space="preserve">      (</t>
    </r>
    <r>
      <rPr>
        <sz val="8"/>
        <rFont val="Arial"/>
        <family val="2"/>
      </rPr>
      <t>-Streuung)</t>
    </r>
  </si>
  <si>
    <r>
      <t xml:space="preserve">● </t>
    </r>
    <r>
      <rPr>
        <b/>
        <sz val="10"/>
        <rFont val="Arial"/>
        <family val="2"/>
      </rPr>
      <t>Gefüge</t>
    </r>
    <r>
      <rPr>
        <sz val="8"/>
        <rFont val="Arial"/>
        <family val="2"/>
      </rPr>
      <t xml:space="preserve"> horizontal</t>
    </r>
  </si>
  <si>
    <t xml:space="preserve">Locker, einschichtig, Lückenlänge in Mulde teilweise gegen obere Grenze, ansonsten NaiS-konform. 
DG&gt; 50%.
</t>
  </si>
  <si>
    <t>Deckungsgrad wurde reduziert und damit Platz geschaffen für die Stabilitätsträger.</t>
  </si>
  <si>
    <t xml:space="preserve">   (Deckungsgrad,</t>
  </si>
  <si>
    <t xml:space="preserve">    Lückenbreite,</t>
  </si>
  <si>
    <t xml:space="preserve">    Stammzahl)</t>
  </si>
  <si>
    <r>
      <t xml:space="preserve">● </t>
    </r>
    <r>
      <rPr>
        <b/>
        <sz val="10"/>
        <rFont val="Arial"/>
        <family val="2"/>
      </rPr>
      <t>Stabilitätsträger</t>
    </r>
  </si>
  <si>
    <t>Im Allgem. gut verankert, gerade, vereinzelt Schiefständer. Kronenlänge v.a. im oberen Bereich meistens kürzer als 1/2, unten bessser, aber selten mehr als 1/2. Stabile Bäume v.a. Arve.</t>
  </si>
  <si>
    <t>Wirkung der Stabilitätsförderung gut angesichts des eher zu späten Eingriffzeitpunkts.</t>
  </si>
  <si>
    <t xml:space="preserve">  (Kronenentwicklung,</t>
  </si>
  <si>
    <t xml:space="preserve">   Schlankheitsgrad, </t>
  </si>
  <si>
    <t xml:space="preserve">   Zieldurchmesser)</t>
  </si>
  <si>
    <r>
      <t xml:space="preserve">● </t>
    </r>
    <r>
      <rPr>
        <b/>
        <sz val="10"/>
        <rFont val="Arial"/>
        <family val="2"/>
      </rPr>
      <t>Verjüngung</t>
    </r>
  </si>
  <si>
    <t>Verbesserung des Keimbett (Reduktion Erlen und Lichtverhältnisse)</t>
  </si>
  <si>
    <t>Grosse Vegetationskonkurrenz durch Alpenrosen und Wollreitgras. Viele hohe Stöcke vorhanden, vereinzelt Ansamung zu finden. Erlen werden nicht als problematisch beurteilt.</t>
  </si>
  <si>
    <t>Auflichtung hat vermutlich Vegetationskonkurrenz gefördert, Wirkung auf Arv-Verjüngung noch nicht beurteilbar (noch zu klein). Ohne Kenntnis des Ausgangszustands kaum möglich zu beurteilen, ob Entfernung der Erlen zweckmässig war.</t>
  </si>
  <si>
    <t xml:space="preserve"> - Keimbett</t>
  </si>
  <si>
    <t>Verbesserung Anwuchs</t>
  </si>
  <si>
    <t>Sehr vereinzelt auf Wurzeltellern vorhanden (Lä). Keine Vb. Arve vereinzelt auch auf Flächen mit Veg-Konkurrenz.</t>
  </si>
  <si>
    <t xml:space="preserve">Schwierig nachvollziehbar da nicht bekannt/offensichtlich wo Pflanzungen stattgefunden haben und was Naturverjüngung ist. </t>
  </si>
  <si>
    <t xml:space="preserve"> - Anwuchs</t>
  </si>
  <si>
    <t xml:space="preserve">  (10 cm bis 40 cm)</t>
  </si>
  <si>
    <t>Verbesserung Aufwuchs</t>
  </si>
  <si>
    <t>Verjüngungsanstze max. alle 40m vorhanden (in Mulde deutlich weniger als auf Kuppen).</t>
  </si>
  <si>
    <t xml:space="preserve"> - Aufwuchs</t>
  </si>
  <si>
    <t>(bis und mit Dickung, 40 cm
Höhe bis 12 cm BHD)</t>
  </si>
  <si>
    <r>
      <t xml:space="preserve">Bemerkungen:
- Die Etappenziele wurden nur für ein Merkmal formuliert. Durch Interpretation des Formulars 2 von 2008 kann die Zielsetzung teilweise ergänzt werden (oben </t>
    </r>
    <r>
      <rPr>
        <sz val="10"/>
        <color theme="3" tint="0.39997558519241921"/>
        <rFont val="Arial"/>
        <family val="2"/>
      </rPr>
      <t>blau</t>
    </r>
    <r>
      <rPr>
        <sz val="10"/>
        <rFont val="Arial"/>
        <family val="2"/>
      </rPr>
      <t xml:space="preserve"> ergänzt).
- Wirkungskontrolle zu früh, ist gemäss Formular 2 auch erst 2028 vorgesehen.</t>
    </r>
  </si>
  <si>
    <t>Inneres Nikolaital: Zermatt - Landtunnel GGB</t>
  </si>
  <si>
    <t>Anforderungsprofil Klimawandel</t>
  </si>
  <si>
    <t>Zustand 2021</t>
  </si>
  <si>
    <t>verhältnismässig</t>
  </si>
  <si>
    <t>Nächste Kontrolle in 15 Jahren</t>
  </si>
  <si>
    <t>Fi 50-100%
Lä 0-50%
Vb Samenbäume
-------------------------------------
Fi, Lä, Vb total 70%
Arv, ZiPa, Bi, Salweide 30%</t>
  </si>
  <si>
    <t>Bei allfälligem Eingriff Lä fördern zu Lasten Arve. Bei allfälligen Pflanzungen Bi, ZiPa und Salweide enbringen.</t>
  </si>
  <si>
    <t>Verjüngung Fi, Vb, Lä, Arv vorhanden (ca. zu gleichen Teilen)</t>
  </si>
  <si>
    <t xml:space="preserve">- Genügend entwicklungsfähige Bäume in mind. 2 verschiedenen Durchmesserklassen pro ha
</t>
  </si>
  <si>
    <t>Vorhandener Aufwuchs konsequent fördern.</t>
  </si>
  <si>
    <t>- Kleinkollektive, allenfalls Einzelbäume
- &gt;30° --&gt; Lückenlänge &lt; 60 m
- &gt;35° --&gt; Lückenlänge &lt; 50 m
- &gt;40° --&gt; Lückenlänge &lt; 40 m
- &gt;45° --&gt; Lückenlänge &lt; 30 m
- Falls Lückenlänge grösser als oben angegeben, muss Lückenbreite &lt; 15 m sein.
- Deckungsgrad &gt; 50 %
- Minimale Anforderungen auf Grund des Standortstyps erfüllt.</t>
  </si>
  <si>
    <t xml:space="preserve">Bei allfälligen Eingriffen Lückenlänge nicht vergrössern, Holz vermehrt querfällen und liegenlassen. </t>
  </si>
  <si>
    <t>DG mind. 50%, Lückenlänge NaiS-konform</t>
  </si>
  <si>
    <t>Kronenlänge mind. 1/2
Schlankheitsgrad &lt;80
lotrechte Stämme mit guter Verankerung, nur vereinzelt starke Hänger</t>
  </si>
  <si>
    <t>Allfällige Hänger beim nächsten Eingriff entfernen. Bedrängte Kronen bei nächstem Eingriff freistellen.</t>
  </si>
  <si>
    <t>gleich wie 2021.</t>
  </si>
  <si>
    <t>Auf mind. 1/2 einer ha keine starke Vegetationskonkurrenz</t>
  </si>
  <si>
    <t xml:space="preserve">Auf mind. 1/10 der Fläche vorhanden
</t>
  </si>
  <si>
    <t>Geduld! Kontrolle der Verbissbelastung. In 10 Jahren Pflanzung von Salweide, Birke, Zitterpappel.</t>
  </si>
  <si>
    <t>- An mind. 1/3 der erhöhten Stellen, wo
Verjüngung möglich ist, Arve und Vogelbeere vorhanden
- Kontrolle ob Pflanzungen noch vorhanden</t>
  </si>
  <si>
    <t>Pro ha mind. 30 Verjüngungsansätze, durchschnittlich alle 19m oder DG mind. 4%
Mischung zielgerecht.</t>
  </si>
  <si>
    <t>Vorhandenen Aufwuchs konsequent fördern.</t>
  </si>
  <si>
    <t>Pro ha mind. 30 Verjüngungsansätze
Mischung zielgerecht.</t>
  </si>
  <si>
    <t>Bemerkungen/Ergänzungen/Fazit</t>
  </si>
  <si>
    <t>Fazit Zielsetzung</t>
  </si>
  <si>
    <t>Synthese Entwicklung ohne Massnahmen</t>
  </si>
  <si>
    <t>Beschreibung wirksamer Massnahmen</t>
  </si>
  <si>
    <t>Locker, einschichtig, Lückenlänge in Mulde teilweise gegen obere Grenze, ansonsten NaiS-konform. 
DG&gt; 75%.</t>
  </si>
  <si>
    <t>0-12cm: genügend
12-30: viel
30-50: viel
&gt; 50: wie heute</t>
  </si>
  <si>
    <r>
      <t xml:space="preserve">Bei nächstem Eingriff Moderholz fördern.
</t>
    </r>
    <r>
      <rPr>
        <sz val="8"/>
        <color rgb="FF0070C0"/>
        <rFont val="Arial"/>
        <family val="2"/>
      </rPr>
      <t xml:space="preserve">Kleinflächige Schürfungen für Verjüngung von Fi, Lä und Pionierbaumarten. </t>
    </r>
  </si>
  <si>
    <t xml:space="preserve">Nach wie vor deutlich zuwenig Aufwuchs vorhanden. Auf Kuppen genügend, in Mulden praktisch kein Aufwuchs vorhanden. Vegetationskonkurrenz? Schneeschimmel? Schneegleiten? </t>
  </si>
  <si>
    <t>- Höhenstufenverschiebung: von obersubalpin zu hochmontan (mässiger Klimawandel) resp. knapp an die obere Grenze von collin (starker Klimawandel)
- Für das Anforderungsprofil wird von einem Wechsel zu hochmontan ausgegangen, wobei aufgrund der Unsicherheiten bezüglich starkem Klimawandel die Pionierbaumarten als Übergangsbaumarten angegeben werden.
- Hauptbaumarten: Fichte, Lärche, Vogelbeere
- Übergangshauptbaumarten: Birke, Zitterpappel, Salweide
- Nebenbaumarten: Arve</t>
  </si>
  <si>
    <t xml:space="preserve">      Nächster Eingriff: sofort, 10 Jahre</t>
  </si>
  <si>
    <t xml:space="preserve">Sofort: Kleinflächige Schürfungen
In 10 Jahren: Stabilitätsdurchforstung. Wilddruck kontrollieren, wenn ok, Pflanzung von Laubbäume (Zitterpappel, Birke, Salweide). </t>
  </si>
  <si>
    <r>
      <t xml:space="preserve">59 Lärchen-Arvenwald mit Alpenrose/mit Heidelbeere, </t>
    </r>
    <r>
      <rPr>
        <sz val="10"/>
        <color rgb="FFFF0000"/>
        <rFont val="Arial"/>
        <family val="2"/>
      </rPr>
      <t>Standort mäsiger Klimawandel: hochmontan, Reliktareal 55, Standort starker Klimawandel: collin 55</t>
    </r>
  </si>
  <si>
    <r>
      <rPr>
        <sz val="10"/>
        <rFont val="Arial"/>
        <family val="2"/>
      </rPr>
      <t>Lawinen - Enstehungsgebiet,</t>
    </r>
    <r>
      <rPr>
        <sz val="10"/>
        <color indexed="10"/>
        <rFont val="Arial"/>
        <family val="2"/>
      </rPr>
      <t xml:space="preserve"> Naturgefahr Klimawandel: </t>
    </r>
    <r>
      <rPr>
        <sz val="10"/>
        <color rgb="FFFF0000"/>
        <rFont val="Arial"/>
        <family val="2"/>
      </rPr>
      <t>Lawinen</t>
    </r>
  </si>
  <si>
    <t>grün = tragbarer Wildeinfluss
rot = relevanter Wildeinfluss</t>
  </si>
  <si>
    <t xml:space="preserve">- Entwicklung Altbestand:
    - Ohne Massnahmen sieht der Altbestand in 50 Jahren noch sehr ähnlich aus wie heute (und somit nicht mehr dem Anforderungsprofil bezüglich Mischung entsprechen).
    - die Stabilität der Einzelbäume nimmt etwas ab, ebenso der Deckungsgrad (immer noch &gt;50%).
- Entwicklung Verjüngung (tragbarer Wildeinfluss):
    - bei tragbarem Wildeinfluss kann sich die Vogelbeere entwickeln, wodurch das Keimbett für die Fichte besser wird.
    - Pflanzung von Pionierbaumarten möglich, was zu positiver Entwicklung führt.
- Entwicklung Verjüngung (relevanter Wildeinfluss):
    - Keimbett bleibt ungünstig wegen fehlender Vogelbeere
    - Anpassung der Baumartenmischung kaum möglich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</si>
</sst>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32" x14ac:knownFonts="1">
    <font>
      <sz val="10"/>
      <name val="Arial"/>
    </font>
    <font>
      <sz val="10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sz val="8"/>
      <name val="Arial"/>
      <family val="2"/>
    </font>
    <font>
      <sz val="8"/>
      <name val="Arial"/>
      <family val="2"/>
    </font>
    <font>
      <sz val="11"/>
      <name val="Arial"/>
      <family val="2"/>
    </font>
    <font>
      <b/>
      <sz val="8"/>
      <name val="Arial"/>
      <family val="2"/>
    </font>
    <font>
      <sz val="6"/>
      <name val="Arial"/>
      <family val="2"/>
    </font>
    <font>
      <b/>
      <sz val="10"/>
      <name val="Arial"/>
      <family val="2"/>
    </font>
    <font>
      <sz val="9"/>
      <color indexed="30"/>
      <name val="Arial"/>
      <family val="2"/>
    </font>
    <font>
      <sz val="8"/>
      <color indexed="30"/>
      <name val="Arial"/>
      <family val="2"/>
    </font>
    <font>
      <sz val="10"/>
      <color indexed="30"/>
      <name val="Arial"/>
      <family val="2"/>
    </font>
    <font>
      <sz val="8"/>
      <color indexed="23"/>
      <name val="Arial"/>
      <family val="2"/>
    </font>
    <font>
      <b/>
      <sz val="10"/>
      <color indexed="30"/>
      <name val="Arial"/>
      <family val="2"/>
    </font>
    <font>
      <sz val="11"/>
      <color indexed="30"/>
      <name val="Arial"/>
      <family val="2"/>
    </font>
    <font>
      <b/>
      <sz val="11"/>
      <color indexed="30"/>
      <name val="Arial"/>
      <family val="2"/>
    </font>
    <font>
      <sz val="9"/>
      <color indexed="48"/>
      <name val="Arial"/>
      <family val="2"/>
    </font>
    <font>
      <sz val="10"/>
      <color indexed="48"/>
      <name val="Arial"/>
      <family val="2"/>
    </font>
    <font>
      <sz val="8"/>
      <name val="Symbol"/>
      <family val="1"/>
      <charset val="2"/>
    </font>
    <font>
      <sz val="10"/>
      <color indexed="10"/>
      <name val="Arial"/>
      <family val="2"/>
    </font>
    <font>
      <sz val="11"/>
      <color theme="1"/>
      <name val="Calibri"/>
      <family val="2"/>
      <scheme val="minor"/>
    </font>
    <font>
      <sz val="8"/>
      <color rgb="FFFF0000"/>
      <name val="Arial"/>
      <family val="2"/>
    </font>
    <font>
      <sz val="10"/>
      <color rgb="FFFF0000"/>
      <name val="Arial"/>
      <family val="2"/>
    </font>
    <font>
      <sz val="10"/>
      <name val="Calibri"/>
      <family val="2"/>
    </font>
    <font>
      <sz val="9"/>
      <name val="Calibri"/>
      <family val="2"/>
    </font>
    <font>
      <sz val="8"/>
      <color theme="3" tint="0.39997558519241921"/>
      <name val="Arial"/>
      <family val="2"/>
    </font>
    <font>
      <sz val="10"/>
      <color theme="3" tint="0.39997558519241921"/>
      <name val="Arial"/>
      <family val="2"/>
    </font>
    <font>
      <sz val="8"/>
      <color rgb="FF000000"/>
      <name val="Tahoma"/>
      <family val="2"/>
    </font>
    <font>
      <sz val="8"/>
      <color rgb="FF0070C0"/>
      <name val="Arial"/>
      <family val="2"/>
    </font>
  </fonts>
  <fills count="4">
    <fill>
      <patternFill patternType="none"/>
    </fill>
    <fill>
      <patternFill patternType="gray125"/>
    </fill>
    <fill>
      <patternFill patternType="lightHorizontal">
        <fgColor indexed="9"/>
      </patternFill>
    </fill>
    <fill>
      <patternFill patternType="lightHorizontal">
        <fgColor indexed="9"/>
        <bgColor indexed="9"/>
      </patternFill>
    </fill>
  </fills>
  <borders count="6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23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23"/>
      </top>
      <bottom style="thin">
        <color indexed="64"/>
      </bottom>
      <diagonal/>
    </border>
    <border>
      <left/>
      <right/>
      <top style="thin">
        <color indexed="23"/>
      </top>
      <bottom style="thin">
        <color indexed="64"/>
      </bottom>
      <diagonal/>
    </border>
    <border>
      <left/>
      <right style="thin">
        <color indexed="64"/>
      </right>
      <top style="thin">
        <color indexed="23"/>
      </top>
      <bottom style="thin">
        <color indexed="64"/>
      </bottom>
      <diagonal/>
    </border>
    <border>
      <left style="thin">
        <color indexed="64"/>
      </left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 style="thin">
        <color indexed="64"/>
      </left>
      <right/>
      <top style="thin">
        <color indexed="64"/>
      </top>
      <bottom style="thin">
        <color indexed="23"/>
      </bottom>
      <diagonal/>
    </border>
    <border>
      <left/>
      <right/>
      <top style="thin">
        <color indexed="64"/>
      </top>
      <bottom style="thin">
        <color indexed="23"/>
      </bottom>
      <diagonal/>
    </border>
    <border>
      <left/>
      <right style="thin">
        <color indexed="64"/>
      </right>
      <top style="thin">
        <color indexed="64"/>
      </top>
      <bottom style="thin">
        <color indexed="23"/>
      </bottom>
      <diagonal/>
    </border>
    <border>
      <left/>
      <right style="thin">
        <color indexed="64"/>
      </right>
      <top style="thin">
        <color indexed="23"/>
      </top>
      <bottom style="thin">
        <color indexed="23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23" fillId="0" borderId="0"/>
    <xf numFmtId="0" fontId="3" fillId="0" borderId="0"/>
  </cellStyleXfs>
  <cellXfs count="330">
    <xf numFmtId="0" fontId="0" fillId="0" borderId="0" xfId="0"/>
    <xf numFmtId="0" fontId="4" fillId="0" borderId="1" xfId="0" applyFont="1" applyBorder="1" applyAlignment="1"/>
    <xf numFmtId="0" fontId="0" fillId="0" borderId="1" xfId="0" applyBorder="1" applyAlignment="1"/>
    <xf numFmtId="0" fontId="5" fillId="0" borderId="0" xfId="0" applyFont="1" applyBorder="1" applyAlignment="1"/>
    <xf numFmtId="0" fontId="0" fillId="0" borderId="0" xfId="0" applyAlignment="1"/>
    <xf numFmtId="0" fontId="5" fillId="0" borderId="2" xfId="0" applyFont="1" applyBorder="1" applyAlignment="1">
      <alignment vertical="center"/>
    </xf>
    <xf numFmtId="14" fontId="5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Border="1" applyAlignment="1"/>
    <xf numFmtId="0" fontId="4" fillId="0" borderId="4" xfId="0" applyFont="1" applyBorder="1" applyAlignment="1"/>
    <xf numFmtId="0" fontId="0" fillId="0" borderId="0" xfId="0" applyAlignment="1">
      <alignment vertical="center"/>
    </xf>
    <xf numFmtId="0" fontId="0" fillId="0" borderId="0" xfId="0" applyProtection="1"/>
    <xf numFmtId="0" fontId="5" fillId="0" borderId="6" xfId="0" applyFont="1" applyBorder="1" applyAlignment="1" applyProtection="1">
      <alignment vertical="center"/>
    </xf>
    <xf numFmtId="0" fontId="0" fillId="0" borderId="0" xfId="0" applyAlignment="1" applyProtection="1"/>
    <xf numFmtId="0" fontId="0" fillId="0" borderId="0" xfId="0" applyBorder="1" applyProtection="1"/>
    <xf numFmtId="0" fontId="0" fillId="0" borderId="0" xfId="0" applyBorder="1" applyAlignment="1" applyProtection="1"/>
    <xf numFmtId="0" fontId="0" fillId="0" borderId="0" xfId="0" applyBorder="1"/>
    <xf numFmtId="0" fontId="6" fillId="0" borderId="0" xfId="0" applyFont="1" applyBorder="1" applyAlignment="1">
      <alignment horizontal="center" vertical="center" wrapText="1"/>
    </xf>
    <xf numFmtId="0" fontId="0" fillId="0" borderId="7" xfId="0" applyBorder="1" applyAlignment="1" applyProtection="1">
      <alignment vertical="center"/>
      <protection locked="0"/>
    </xf>
    <xf numFmtId="0" fontId="5" fillId="0" borderId="6" xfId="0" applyFont="1" applyBorder="1" applyAlignment="1" applyProtection="1">
      <alignment vertical="center"/>
      <protection locked="0"/>
    </xf>
    <xf numFmtId="0" fontId="5" fillId="0" borderId="8" xfId="0" applyFont="1" applyBorder="1" applyAlignment="1" applyProtection="1">
      <alignment vertical="center"/>
      <protection locked="0"/>
    </xf>
    <xf numFmtId="0" fontId="4" fillId="0" borderId="9" xfId="0" applyFont="1" applyBorder="1" applyProtection="1"/>
    <xf numFmtId="0" fontId="4" fillId="0" borderId="10" xfId="0" applyFont="1" applyBorder="1" applyProtection="1"/>
    <xf numFmtId="0" fontId="4" fillId="0" borderId="10" xfId="0" applyFont="1" applyBorder="1" applyAlignment="1" applyProtection="1"/>
    <xf numFmtId="0" fontId="4" fillId="0" borderId="11" xfId="0" applyFont="1" applyBorder="1" applyProtection="1"/>
    <xf numFmtId="0" fontId="4" fillId="0" borderId="12" xfId="0" applyFont="1" applyBorder="1" applyProtection="1"/>
    <xf numFmtId="0" fontId="4" fillId="0" borderId="12" xfId="0" applyFont="1" applyBorder="1" applyAlignment="1" applyProtection="1">
      <alignment horizontal="center"/>
    </xf>
    <xf numFmtId="14" fontId="6" fillId="0" borderId="13" xfId="0" applyNumberFormat="1" applyFont="1" applyBorder="1" applyAlignment="1" applyProtection="1">
      <alignment horizontal="left" vertical="center"/>
    </xf>
    <xf numFmtId="0" fontId="2" fillId="0" borderId="14" xfId="0" applyFont="1" applyBorder="1" applyAlignment="1" applyProtection="1">
      <alignment horizontal="left" vertical="center"/>
    </xf>
    <xf numFmtId="0" fontId="6" fillId="0" borderId="15" xfId="0" applyFont="1" applyBorder="1" applyAlignment="1">
      <alignment horizontal="center" vertical="center" wrapText="1"/>
    </xf>
    <xf numFmtId="0" fontId="11" fillId="0" borderId="16" xfId="0" applyFont="1" applyBorder="1" applyAlignment="1" applyProtection="1"/>
    <xf numFmtId="0" fontId="12" fillId="0" borderId="6" xfId="0" applyFont="1" applyBorder="1" applyAlignment="1" applyProtection="1">
      <alignment vertical="center"/>
      <protection locked="0"/>
    </xf>
    <xf numFmtId="14" fontId="13" fillId="0" borderId="8" xfId="0" applyNumberFormat="1" applyFont="1" applyBorder="1" applyAlignment="1" applyProtection="1">
      <alignment vertical="center"/>
      <protection locked="0"/>
    </xf>
    <xf numFmtId="0" fontId="14" fillId="0" borderId="6" xfId="0" applyFont="1" applyBorder="1" applyAlignment="1" applyProtection="1">
      <alignment vertical="center"/>
      <protection locked="0"/>
    </xf>
    <xf numFmtId="0" fontId="12" fillId="0" borderId="6" xfId="0" applyFont="1" applyBorder="1" applyAlignment="1" applyProtection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11" fillId="0" borderId="17" xfId="0" applyFont="1" applyBorder="1" applyAlignment="1" applyProtection="1">
      <alignment vertical="center" wrapText="1"/>
    </xf>
    <xf numFmtId="0" fontId="15" fillId="0" borderId="17" xfId="0" applyFont="1" applyBorder="1" applyAlignment="1">
      <alignment horizontal="left" vertical="top" wrapText="1"/>
    </xf>
    <xf numFmtId="0" fontId="6" fillId="0" borderId="17" xfId="0" applyFont="1" applyBorder="1" applyAlignment="1">
      <alignment vertical="center" textRotation="90" wrapText="1"/>
    </xf>
    <xf numFmtId="0" fontId="11" fillId="0" borderId="17" xfId="0" applyFont="1" applyBorder="1" applyAlignment="1">
      <alignment vertical="center" wrapText="1"/>
    </xf>
    <xf numFmtId="0" fontId="15" fillId="0" borderId="17" xfId="0" applyFont="1" applyBorder="1" applyAlignment="1">
      <alignment vertical="top" wrapText="1"/>
    </xf>
    <xf numFmtId="0" fontId="6" fillId="0" borderId="17" xfId="0" applyFont="1" applyBorder="1" applyAlignment="1">
      <alignment horizontal="center" vertical="center" textRotation="90" wrapText="1"/>
    </xf>
    <xf numFmtId="0" fontId="5" fillId="0" borderId="17" xfId="0" applyFont="1" applyBorder="1" applyAlignment="1">
      <alignment vertical="center" wrapText="1"/>
    </xf>
    <xf numFmtId="0" fontId="9" fillId="0" borderId="17" xfId="0" applyFont="1" applyBorder="1" applyAlignment="1">
      <alignment horizontal="center" vertical="center" textRotation="90" wrapText="1"/>
    </xf>
    <xf numFmtId="0" fontId="6" fillId="2" borderId="18" xfId="0" applyFont="1" applyFill="1" applyBorder="1" applyAlignment="1">
      <alignment horizontal="center" wrapText="1"/>
    </xf>
    <xf numFmtId="0" fontId="6" fillId="2" borderId="19" xfId="0" applyFont="1" applyFill="1" applyBorder="1" applyAlignment="1">
      <alignment horizontal="centerContinuous"/>
    </xf>
    <xf numFmtId="0" fontId="6" fillId="2" borderId="18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Continuous" vertical="center"/>
    </xf>
    <xf numFmtId="0" fontId="4" fillId="0" borderId="20" xfId="0" applyFont="1" applyBorder="1"/>
    <xf numFmtId="0" fontId="0" fillId="0" borderId="20" xfId="0" applyBorder="1"/>
    <xf numFmtId="0" fontId="4" fillId="0" borderId="20" xfId="0" applyFont="1" applyBorder="1" applyAlignment="1"/>
    <xf numFmtId="0" fontId="11" fillId="0" borderId="18" xfId="0" applyFont="1" applyBorder="1" applyAlignment="1"/>
    <xf numFmtId="0" fontId="14" fillId="0" borderId="12" xfId="0" applyFont="1" applyBorder="1" applyAlignment="1">
      <alignment horizontal="left" vertical="center"/>
    </xf>
    <xf numFmtId="0" fontId="4" fillId="0" borderId="15" xfId="0" applyFont="1" applyBorder="1" applyAlignment="1">
      <alignment vertical="center"/>
    </xf>
    <xf numFmtId="0" fontId="4" fillId="0" borderId="18" xfId="0" applyFont="1" applyBorder="1" applyAlignment="1"/>
    <xf numFmtId="0" fontId="0" fillId="0" borderId="12" xfId="0" applyBorder="1" applyAlignment="1"/>
    <xf numFmtId="0" fontId="14" fillId="0" borderId="12" xfId="0" applyFont="1" applyBorder="1" applyAlignment="1"/>
    <xf numFmtId="0" fontId="4" fillId="0" borderId="18" xfId="0" applyFont="1" applyBorder="1" applyAlignment="1">
      <alignment vertical="center"/>
    </xf>
    <xf numFmtId="0" fontId="0" fillId="0" borderId="19" xfId="0" applyBorder="1" applyAlignment="1">
      <alignment vertical="center"/>
    </xf>
    <xf numFmtId="0" fontId="6" fillId="0" borderId="22" xfId="0" applyFont="1" applyBorder="1" applyAlignment="1">
      <alignment horizontal="center" vertical="center" textRotation="90" wrapText="1"/>
    </xf>
    <xf numFmtId="0" fontId="6" fillId="0" borderId="22" xfId="0" applyFont="1" applyBorder="1" applyAlignment="1">
      <alignment horizontal="center" textRotation="90" wrapText="1"/>
    </xf>
    <xf numFmtId="0" fontId="13" fillId="0" borderId="17" xfId="0" applyFont="1" applyBorder="1" applyAlignment="1">
      <alignment horizontal="center" textRotation="90" wrapText="1"/>
    </xf>
    <xf numFmtId="0" fontId="13" fillId="2" borderId="19" xfId="0" applyFont="1" applyFill="1" applyBorder="1" applyAlignment="1">
      <alignment horizontal="center" textRotation="90" wrapText="1"/>
    </xf>
    <xf numFmtId="0" fontId="11" fillId="0" borderId="23" xfId="0" applyFont="1" applyBorder="1" applyAlignment="1">
      <alignment vertical="center" wrapText="1"/>
    </xf>
    <xf numFmtId="0" fontId="6" fillId="0" borderId="21" xfId="0" applyFont="1" applyBorder="1" applyAlignment="1">
      <alignment horizontal="center" wrapText="1"/>
    </xf>
    <xf numFmtId="0" fontId="4" fillId="0" borderId="24" xfId="0" applyFont="1" applyBorder="1" applyAlignment="1" applyProtection="1">
      <alignment horizontal="left" vertical="center"/>
    </xf>
    <xf numFmtId="0" fontId="16" fillId="0" borderId="25" xfId="0" applyNumberFormat="1" applyFont="1" applyBorder="1" applyAlignment="1" applyProtection="1">
      <alignment horizontal="left" vertical="center"/>
    </xf>
    <xf numFmtId="0" fontId="14" fillId="0" borderId="26" xfId="0" applyFont="1" applyBorder="1" applyAlignment="1" applyProtection="1">
      <alignment horizontal="left" vertical="center"/>
    </xf>
    <xf numFmtId="0" fontId="17" fillId="0" borderId="12" xfId="0" applyFont="1" applyBorder="1" applyAlignment="1" applyProtection="1">
      <alignment horizontal="left"/>
    </xf>
    <xf numFmtId="0" fontId="0" fillId="0" borderId="27" xfId="0" applyBorder="1"/>
    <xf numFmtId="0" fontId="14" fillId="0" borderId="28" xfId="0" applyFont="1" applyBorder="1" applyAlignment="1">
      <alignment horizontal="center" vertical="center"/>
    </xf>
    <xf numFmtId="0" fontId="11" fillId="0" borderId="17" xfId="0" applyFont="1" applyBorder="1"/>
    <xf numFmtId="0" fontId="11" fillId="0" borderId="0" xfId="0" applyFont="1"/>
    <xf numFmtId="164" fontId="14" fillId="0" borderId="29" xfId="0" applyNumberFormat="1" applyFont="1" applyBorder="1" applyAlignment="1">
      <alignment horizontal="center" vertical="center"/>
    </xf>
    <xf numFmtId="0" fontId="5" fillId="0" borderId="0" xfId="0" applyFont="1" applyBorder="1"/>
    <xf numFmtId="49" fontId="12" fillId="0" borderId="6" xfId="0" applyNumberFormat="1" applyFont="1" applyBorder="1" applyAlignment="1" applyProtection="1">
      <alignment horizontal="left" vertical="center"/>
      <protection locked="0"/>
    </xf>
    <xf numFmtId="0" fontId="0" fillId="0" borderId="0" xfId="0" applyBorder="1" applyAlignment="1">
      <alignment vertical="center"/>
    </xf>
    <xf numFmtId="0" fontId="14" fillId="0" borderId="0" xfId="0" applyFont="1" applyBorder="1"/>
    <xf numFmtId="164" fontId="14" fillId="0" borderId="0" xfId="0" applyNumberFormat="1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164" fontId="14" fillId="0" borderId="0" xfId="0" applyNumberFormat="1" applyFont="1" applyBorder="1" applyAlignment="1">
      <alignment vertical="center"/>
    </xf>
    <xf numFmtId="0" fontId="14" fillId="0" borderId="0" xfId="0" applyFont="1" applyBorder="1" applyAlignment="1">
      <alignment vertical="center"/>
    </xf>
    <xf numFmtId="164" fontId="14" fillId="0" borderId="0" xfId="0" applyNumberFormat="1" applyFont="1" applyBorder="1"/>
    <xf numFmtId="164" fontId="14" fillId="0" borderId="0" xfId="0" applyNumberFormat="1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1" fillId="0" borderId="18" xfId="0" applyFont="1" applyBorder="1"/>
    <xf numFmtId="0" fontId="11" fillId="0" borderId="12" xfId="0" applyFont="1" applyBorder="1" applyAlignment="1">
      <alignment horizontal="center"/>
    </xf>
    <xf numFmtId="0" fontId="11" fillId="0" borderId="19" xfId="0" applyFont="1" applyBorder="1" applyAlignment="1">
      <alignment horizontal="center"/>
    </xf>
    <xf numFmtId="0" fontId="14" fillId="0" borderId="30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15" xfId="0" applyBorder="1"/>
    <xf numFmtId="0" fontId="0" fillId="0" borderId="31" xfId="0" applyBorder="1"/>
    <xf numFmtId="0" fontId="0" fillId="0" borderId="32" xfId="0" applyBorder="1"/>
    <xf numFmtId="0" fontId="0" fillId="0" borderId="1" xfId="0" applyBorder="1"/>
    <xf numFmtId="0" fontId="0" fillId="0" borderId="33" xfId="0" applyBorder="1"/>
    <xf numFmtId="0" fontId="14" fillId="0" borderId="34" xfId="0" applyFont="1" applyBorder="1"/>
    <xf numFmtId="164" fontId="14" fillId="0" borderId="35" xfId="0" applyNumberFormat="1" applyFont="1" applyBorder="1" applyAlignment="1">
      <alignment horizontal="center" vertical="center"/>
    </xf>
    <xf numFmtId="0" fontId="14" fillId="0" borderId="36" xfId="0" applyFont="1" applyBorder="1" applyAlignment="1">
      <alignment horizontal="center" vertical="center"/>
    </xf>
    <xf numFmtId="0" fontId="14" fillId="0" borderId="37" xfId="0" applyFont="1" applyBorder="1"/>
    <xf numFmtId="164" fontId="14" fillId="0" borderId="20" xfId="0" applyNumberFormat="1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6" fillId="0" borderId="38" xfId="0" applyFont="1" applyBorder="1" applyAlignment="1" applyProtection="1">
      <alignment vertical="center"/>
    </xf>
    <xf numFmtId="0" fontId="19" fillId="0" borderId="18" xfId="0" applyFont="1" applyBorder="1" applyAlignment="1">
      <alignment vertical="center"/>
    </xf>
    <xf numFmtId="0" fontId="4" fillId="0" borderId="1" xfId="2" applyFont="1" applyBorder="1"/>
    <xf numFmtId="0" fontId="3" fillId="0" borderId="1" xfId="2" applyBorder="1"/>
    <xf numFmtId="0" fontId="3" fillId="0" borderId="0" xfId="2"/>
    <xf numFmtId="0" fontId="6" fillId="0" borderId="1" xfId="2" applyFont="1" applyBorder="1" applyAlignment="1">
      <alignment horizontal="right" vertical="center"/>
    </xf>
    <xf numFmtId="0" fontId="3" fillId="0" borderId="2" xfId="2" applyBorder="1"/>
    <xf numFmtId="0" fontId="3" fillId="0" borderId="6" xfId="2" applyBorder="1"/>
    <xf numFmtId="0" fontId="3" fillId="0" borderId="8" xfId="2" applyBorder="1" applyAlignment="1">
      <alignment vertical="center"/>
    </xf>
    <xf numFmtId="0" fontId="3" fillId="0" borderId="38" xfId="2" applyBorder="1" applyAlignment="1">
      <alignment horizontal="left" vertical="center"/>
    </xf>
    <xf numFmtId="14" fontId="3" fillId="0" borderId="6" xfId="2" applyNumberFormat="1" applyBorder="1" applyAlignment="1">
      <alignment horizontal="left" vertical="center"/>
    </xf>
    <xf numFmtId="0" fontId="3" fillId="0" borderId="2" xfId="2" applyBorder="1" applyAlignment="1">
      <alignment vertical="center"/>
    </xf>
    <xf numFmtId="0" fontId="3" fillId="0" borderId="6" xfId="2" applyBorder="1" applyAlignment="1">
      <alignment horizontal="left"/>
    </xf>
    <xf numFmtId="0" fontId="3" fillId="0" borderId="38" xfId="2" applyBorder="1" applyAlignment="1">
      <alignment horizontal="left"/>
    </xf>
    <xf numFmtId="0" fontId="3" fillId="0" borderId="7" xfId="2" applyBorder="1" applyAlignment="1">
      <alignment horizontal="left"/>
    </xf>
    <xf numFmtId="0" fontId="6" fillId="0" borderId="39" xfId="2" applyFont="1" applyBorder="1" applyAlignment="1">
      <alignment horizontal="center" wrapText="1"/>
    </xf>
    <xf numFmtId="0" fontId="6" fillId="0" borderId="0" xfId="2" applyFont="1" applyAlignment="1">
      <alignment horizontal="center" vertical="center" wrapText="1"/>
    </xf>
    <xf numFmtId="0" fontId="11" fillId="0" borderId="40" xfId="2" applyFont="1" applyBorder="1" applyAlignment="1">
      <alignment vertical="center"/>
    </xf>
    <xf numFmtId="0" fontId="11" fillId="0" borderId="41" xfId="2" applyFont="1" applyBorder="1" applyAlignment="1">
      <alignment vertical="center"/>
    </xf>
    <xf numFmtId="0" fontId="6" fillId="0" borderId="41" xfId="2" applyFont="1" applyBorder="1" applyAlignment="1">
      <alignment horizontal="left" vertical="center"/>
    </xf>
    <xf numFmtId="0" fontId="6" fillId="0" borderId="41" xfId="2" applyFont="1" applyBorder="1" applyAlignment="1">
      <alignment horizontal="center" wrapText="1"/>
    </xf>
    <xf numFmtId="0" fontId="11" fillId="0" borderId="40" xfId="2" applyFont="1" applyBorder="1"/>
    <xf numFmtId="0" fontId="3" fillId="0" borderId="41" xfId="2" applyBorder="1"/>
    <xf numFmtId="0" fontId="21" fillId="0" borderId="15" xfId="2" applyFont="1" applyBorder="1" applyAlignment="1">
      <alignment horizontal="left" vertical="center"/>
    </xf>
    <xf numFmtId="0" fontId="3" fillId="0" borderId="40" xfId="2" applyBorder="1"/>
    <xf numFmtId="0" fontId="6" fillId="0" borderId="41" xfId="2" applyFont="1" applyBorder="1"/>
    <xf numFmtId="0" fontId="6" fillId="0" borderId="41" xfId="2" applyFont="1" applyBorder="1" applyAlignment="1">
      <alignment vertical="top"/>
    </xf>
    <xf numFmtId="0" fontId="2" fillId="0" borderId="41" xfId="2" applyFont="1" applyBorder="1"/>
    <xf numFmtId="0" fontId="9" fillId="0" borderId="41" xfId="2" applyFont="1" applyBorder="1" applyAlignment="1">
      <alignment horizontal="left" vertical="center"/>
    </xf>
    <xf numFmtId="0" fontId="14" fillId="0" borderId="12" xfId="0" applyFont="1" applyBorder="1"/>
    <xf numFmtId="14" fontId="19" fillId="0" borderId="18" xfId="0" applyNumberFormat="1" applyFont="1" applyBorder="1" applyAlignment="1">
      <alignment vertical="center"/>
    </xf>
    <xf numFmtId="0" fontId="4" fillId="0" borderId="18" xfId="0" applyFont="1" applyBorder="1"/>
    <xf numFmtId="0" fontId="0" fillId="0" borderId="12" xfId="0" applyBorder="1"/>
    <xf numFmtId="0" fontId="6" fillId="0" borderId="0" xfId="0" applyFont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4" fillId="0" borderId="17" xfId="0" applyFont="1" applyBorder="1" applyAlignment="1">
      <alignment horizontal="left" vertical="top" wrapText="1"/>
    </xf>
    <xf numFmtId="0" fontId="13" fillId="0" borderId="17" xfId="0" quotePrefix="1" applyFont="1" applyBorder="1" applyAlignment="1">
      <alignment vertical="top" wrapText="1"/>
    </xf>
    <xf numFmtId="0" fontId="6" fillId="0" borderId="0" xfId="0" applyFont="1" applyAlignment="1">
      <alignment horizontal="right"/>
    </xf>
    <xf numFmtId="0" fontId="6" fillId="0" borderId="0" xfId="0" applyFont="1" applyAlignment="1">
      <alignment horizontal="left" vertical="center"/>
    </xf>
    <xf numFmtId="0" fontId="5" fillId="0" borderId="0" xfId="0" applyFont="1"/>
    <xf numFmtId="0" fontId="5" fillId="0" borderId="17" xfId="0" applyFont="1" applyBorder="1" applyAlignment="1">
      <alignment horizontal="left" vertical="center" wrapText="1"/>
    </xf>
    <xf numFmtId="0" fontId="15" fillId="0" borderId="17" xfId="0" quotePrefix="1" applyFont="1" applyBorder="1" applyAlignment="1">
      <alignment vertical="top" wrapText="1"/>
    </xf>
    <xf numFmtId="0" fontId="15" fillId="0" borderId="17" xfId="0" quotePrefix="1" applyFont="1" applyBorder="1" applyAlignment="1">
      <alignment horizontal="left" vertical="top" wrapText="1"/>
    </xf>
    <xf numFmtId="0" fontId="13" fillId="0" borderId="17" xfId="0" quotePrefix="1" applyFont="1" applyBorder="1" applyAlignment="1">
      <alignment horizontal="left" vertical="top" wrapText="1"/>
    </xf>
    <xf numFmtId="0" fontId="26" fillId="0" borderId="0" xfId="0" applyFont="1"/>
    <xf numFmtId="0" fontId="27" fillId="0" borderId="0" xfId="0" applyFont="1"/>
    <xf numFmtId="0" fontId="1" fillId="0" borderId="0" xfId="0" applyFont="1"/>
    <xf numFmtId="14" fontId="0" fillId="0" borderId="0" xfId="0" applyNumberFormat="1"/>
    <xf numFmtId="0" fontId="6" fillId="0" borderId="17" xfId="0" quotePrefix="1" applyFont="1" applyBorder="1" applyAlignment="1">
      <alignment vertical="top" wrapText="1"/>
    </xf>
    <xf numFmtId="0" fontId="14" fillId="0" borderId="0" xfId="0" applyFont="1"/>
    <xf numFmtId="164" fontId="14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1" fillId="0" borderId="17" xfId="0" applyFont="1" applyBorder="1" applyAlignment="1">
      <alignment wrapText="1"/>
    </xf>
    <xf numFmtId="0" fontId="1" fillId="0" borderId="29" xfId="0" applyFont="1" applyBorder="1"/>
    <xf numFmtId="164" fontId="14" fillId="0" borderId="17" xfId="0" applyNumberFormat="1" applyFont="1" applyBorder="1" applyAlignment="1">
      <alignment horizontal="center" vertical="center"/>
    </xf>
    <xf numFmtId="0" fontId="1" fillId="0" borderId="28" xfId="0" applyFont="1" applyBorder="1"/>
    <xf numFmtId="0" fontId="14" fillId="0" borderId="27" xfId="0" applyFont="1" applyBorder="1"/>
    <xf numFmtId="0" fontId="14" fillId="0" borderId="62" xfId="0" applyFont="1" applyBorder="1" applyAlignment="1">
      <alignment horizontal="center" vertical="center"/>
    </xf>
    <xf numFmtId="0" fontId="11" fillId="0" borderId="20" xfId="0" applyFont="1" applyBorder="1"/>
    <xf numFmtId="0" fontId="6" fillId="0" borderId="0" xfId="0" applyFont="1" applyBorder="1" applyAlignment="1">
      <alignment horizontal="right"/>
    </xf>
    <xf numFmtId="0" fontId="0" fillId="0" borderId="0" xfId="0" applyAlignment="1"/>
    <xf numFmtId="0" fontId="0" fillId="0" borderId="6" xfId="0" applyBorder="1" applyAlignment="1" applyProtection="1">
      <alignment vertical="center"/>
      <protection locked="0"/>
    </xf>
    <xf numFmtId="0" fontId="4" fillId="0" borderId="3" xfId="0" applyFont="1" applyBorder="1" applyAlignment="1"/>
    <xf numFmtId="0" fontId="0" fillId="0" borderId="4" xfId="0" applyBorder="1" applyAlignment="1"/>
    <xf numFmtId="0" fontId="0" fillId="0" borderId="5" xfId="0" applyBorder="1" applyAlignment="1"/>
    <xf numFmtId="0" fontId="13" fillId="0" borderId="17" xfId="0" applyFont="1" applyBorder="1" applyAlignment="1">
      <alignment horizontal="left" vertical="top" wrapText="1"/>
    </xf>
    <xf numFmtId="0" fontId="4" fillId="0" borderId="18" xfId="0" applyFont="1" applyBorder="1" applyAlignment="1">
      <alignment horizontal="left"/>
    </xf>
    <xf numFmtId="0" fontId="4" fillId="0" borderId="12" xfId="0" applyFont="1" applyBorder="1" applyAlignment="1">
      <alignment horizontal="left"/>
    </xf>
    <xf numFmtId="0" fontId="6" fillId="0" borderId="2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wrapText="1"/>
    </xf>
    <xf numFmtId="0" fontId="6" fillId="0" borderId="39" xfId="2" applyFont="1" applyBorder="1" applyAlignment="1">
      <alignment horizontal="center" vertical="center" wrapText="1"/>
    </xf>
    <xf numFmtId="0" fontId="1" fillId="0" borderId="20" xfId="0" applyFont="1" applyBorder="1" applyAlignment="1"/>
    <xf numFmtId="0" fontId="1" fillId="0" borderId="20" xfId="0" applyFont="1" applyBorder="1" applyAlignment="1">
      <alignment horizontal="right"/>
    </xf>
    <xf numFmtId="0" fontId="1" fillId="0" borderId="12" xfId="0" applyFont="1" applyBorder="1" applyAlignment="1">
      <alignment horizontal="right" vertical="center"/>
    </xf>
    <xf numFmtId="0" fontId="1" fillId="0" borderId="18" xfId="0" applyFont="1" applyBorder="1" applyAlignment="1">
      <alignment horizontal="right" vertical="center"/>
    </xf>
    <xf numFmtId="0" fontId="1" fillId="0" borderId="0" xfId="0" applyFont="1" applyAlignment="1">
      <alignment wrapText="1"/>
    </xf>
    <xf numFmtId="0" fontId="1" fillId="0" borderId="20" xfId="0" applyFont="1" applyBorder="1"/>
    <xf numFmtId="0" fontId="1" fillId="0" borderId="15" xfId="0" applyFont="1" applyBorder="1" applyAlignment="1" applyProtection="1">
      <alignment horizontal="left" vertical="top" wrapText="1"/>
      <protection locked="0"/>
    </xf>
    <xf numFmtId="0" fontId="11" fillId="0" borderId="0" xfId="0" applyFont="1" applyBorder="1" applyAlignment="1" applyProtection="1">
      <alignment horizontal="left" vertical="top" wrapText="1"/>
      <protection locked="0"/>
    </xf>
    <xf numFmtId="0" fontId="11" fillId="0" borderId="31" xfId="0" applyFont="1" applyBorder="1" applyAlignment="1" applyProtection="1">
      <alignment horizontal="left" vertical="top" wrapText="1"/>
      <protection locked="0"/>
    </xf>
    <xf numFmtId="0" fontId="11" fillId="0" borderId="15" xfId="0" applyFont="1" applyBorder="1" applyAlignment="1" applyProtection="1">
      <alignment horizontal="left" vertical="top" wrapText="1"/>
      <protection locked="0"/>
    </xf>
    <xf numFmtId="0" fontId="11" fillId="0" borderId="32" xfId="0" applyFont="1" applyBorder="1" applyAlignment="1" applyProtection="1">
      <alignment horizontal="left" vertical="top" wrapText="1"/>
      <protection locked="0"/>
    </xf>
    <xf numFmtId="0" fontId="11" fillId="0" borderId="1" xfId="0" applyFont="1" applyBorder="1" applyAlignment="1" applyProtection="1">
      <alignment horizontal="left" vertical="top" wrapText="1"/>
      <protection locked="0"/>
    </xf>
    <xf numFmtId="0" fontId="11" fillId="0" borderId="33" xfId="0" applyFont="1" applyBorder="1" applyAlignment="1" applyProtection="1">
      <alignment horizontal="left" vertical="top" wrapText="1"/>
      <protection locked="0"/>
    </xf>
    <xf numFmtId="0" fontId="14" fillId="0" borderId="15" xfId="0" applyFont="1" applyBorder="1" applyAlignment="1" applyProtection="1">
      <alignment horizontal="left" vertical="top" wrapText="1"/>
      <protection locked="0"/>
    </xf>
    <xf numFmtId="0" fontId="14" fillId="0" borderId="0" xfId="0" applyFont="1" applyBorder="1" applyAlignment="1" applyProtection="1">
      <alignment horizontal="left" vertical="top" wrapText="1"/>
      <protection locked="0"/>
    </xf>
    <xf numFmtId="0" fontId="14" fillId="0" borderId="31" xfId="0" applyFont="1" applyBorder="1" applyAlignment="1" applyProtection="1">
      <alignment horizontal="left" vertical="top" wrapText="1"/>
      <protection locked="0"/>
    </xf>
    <xf numFmtId="0" fontId="4" fillId="0" borderId="3" xfId="0" applyFont="1" applyBorder="1" applyAlignment="1"/>
    <xf numFmtId="0" fontId="0" fillId="0" borderId="4" xfId="0" applyBorder="1" applyAlignment="1"/>
    <xf numFmtId="0" fontId="0" fillId="0" borderId="5" xfId="0" applyBorder="1" applyAlignment="1"/>
    <xf numFmtId="0" fontId="0" fillId="0" borderId="15" xfId="0" applyBorder="1" applyAlignment="1" applyProtection="1">
      <alignment horizontal="center"/>
      <protection locked="0"/>
    </xf>
    <xf numFmtId="0" fontId="0" fillId="0" borderId="0" xfId="0" applyBorder="1" applyAlignment="1" applyProtection="1">
      <alignment horizontal="center"/>
      <protection locked="0"/>
    </xf>
    <xf numFmtId="0" fontId="0" fillId="0" borderId="31" xfId="0" applyBorder="1" applyAlignment="1" applyProtection="1">
      <protection locked="0"/>
    </xf>
    <xf numFmtId="0" fontId="14" fillId="0" borderId="32" xfId="0" applyFont="1" applyBorder="1" applyAlignment="1" applyProtection="1">
      <alignment horizontal="left" vertical="top" wrapText="1"/>
      <protection locked="0"/>
    </xf>
    <xf numFmtId="0" fontId="14" fillId="0" borderId="1" xfId="0" applyFont="1" applyBorder="1" applyAlignment="1" applyProtection="1">
      <alignment horizontal="left" vertical="top" wrapText="1"/>
      <protection locked="0"/>
    </xf>
    <xf numFmtId="0" fontId="14" fillId="0" borderId="33" xfId="0" applyFont="1" applyBorder="1" applyAlignment="1" applyProtection="1">
      <alignment horizontal="left" vertical="top" wrapText="1"/>
      <protection locked="0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15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31" xfId="0" applyFont="1" applyBorder="1" applyAlignment="1">
      <alignment horizontal="left" vertical="center"/>
    </xf>
    <xf numFmtId="0" fontId="4" fillId="0" borderId="3" xfId="0" applyFont="1" applyBorder="1" applyAlignment="1" applyProtection="1">
      <alignment horizontal="left" wrapText="1"/>
    </xf>
    <xf numFmtId="0" fontId="4" fillId="0" borderId="4" xfId="0" applyFont="1" applyBorder="1" applyAlignment="1" applyProtection="1">
      <alignment horizontal="left" wrapText="1"/>
    </xf>
    <xf numFmtId="0" fontId="4" fillId="0" borderId="5" xfId="0" applyFont="1" applyBorder="1" applyAlignment="1" applyProtection="1">
      <alignment horizontal="left" wrapText="1"/>
    </xf>
    <xf numFmtId="0" fontId="5" fillId="0" borderId="2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0" fillId="0" borderId="6" xfId="0" applyBorder="1" applyAlignment="1" applyProtection="1">
      <alignment vertical="center"/>
      <protection locked="0"/>
    </xf>
    <xf numFmtId="0" fontId="5" fillId="0" borderId="6" xfId="0" applyFont="1" applyBorder="1" applyAlignment="1" applyProtection="1">
      <alignment horizontal="left" vertical="center"/>
      <protection locked="0"/>
    </xf>
    <xf numFmtId="0" fontId="5" fillId="0" borderId="7" xfId="0" applyFont="1" applyBorder="1" applyAlignment="1" applyProtection="1">
      <alignment horizontal="left" vertical="center"/>
      <protection locked="0"/>
    </xf>
    <xf numFmtId="0" fontId="12" fillId="0" borderId="6" xfId="0" applyFont="1" applyBorder="1" applyAlignment="1" applyProtection="1">
      <alignment horizontal="left" vertical="center"/>
      <protection locked="0"/>
    </xf>
    <xf numFmtId="0" fontId="0" fillId="0" borderId="6" xfId="0" applyBorder="1" applyAlignment="1"/>
    <xf numFmtId="0" fontId="0" fillId="0" borderId="8" xfId="0" applyBorder="1" applyAlignment="1"/>
    <xf numFmtId="0" fontId="12" fillId="0" borderId="8" xfId="0" applyFont="1" applyBorder="1" applyAlignment="1" applyProtection="1">
      <alignment horizontal="left" vertical="center"/>
      <protection locked="0"/>
    </xf>
    <xf numFmtId="0" fontId="5" fillId="0" borderId="38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6" fillId="0" borderId="0" xfId="0" applyFont="1" applyBorder="1" applyAlignment="1">
      <alignment horizontal="right"/>
    </xf>
    <xf numFmtId="0" fontId="0" fillId="0" borderId="0" xfId="0" applyAlignment="1"/>
    <xf numFmtId="0" fontId="5" fillId="0" borderId="38" xfId="0" applyFont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14" fillId="0" borderId="6" xfId="0" applyFont="1" applyBorder="1" applyAlignment="1" applyProtection="1">
      <alignment horizontal="center" vertical="center"/>
      <protection locked="0"/>
    </xf>
    <xf numFmtId="0" fontId="14" fillId="0" borderId="8" xfId="0" applyFont="1" applyBorder="1" applyAlignment="1" applyProtection="1">
      <alignment horizontal="center" vertical="center"/>
      <protection locked="0"/>
    </xf>
    <xf numFmtId="0" fontId="0" fillId="0" borderId="6" xfId="0" applyBorder="1" applyAlignment="1">
      <alignment vertical="center"/>
    </xf>
    <xf numFmtId="0" fontId="4" fillId="0" borderId="18" xfId="0" applyFont="1" applyBorder="1" applyAlignment="1">
      <alignment horizontal="left"/>
    </xf>
    <xf numFmtId="0" fontId="4" fillId="0" borderId="12" xfId="0" applyFont="1" applyBorder="1" applyAlignment="1">
      <alignment horizontal="left"/>
    </xf>
    <xf numFmtId="0" fontId="4" fillId="0" borderId="19" xfId="0" applyFont="1" applyBorder="1" applyAlignment="1">
      <alignment horizontal="left"/>
    </xf>
    <xf numFmtId="0" fontId="6" fillId="0" borderId="20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wrapText="1"/>
    </xf>
    <xf numFmtId="0" fontId="0" fillId="3" borderId="17" xfId="0" applyFill="1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0" fontId="13" fillId="0" borderId="17" xfId="0" applyFont="1" applyBorder="1" applyAlignment="1">
      <alignment horizontal="left" vertical="top" wrapText="1"/>
    </xf>
    <xf numFmtId="0" fontId="18" fillId="0" borderId="18" xfId="0" applyFont="1" applyBorder="1" applyAlignment="1">
      <alignment horizontal="left"/>
    </xf>
    <xf numFmtId="0" fontId="14" fillId="0" borderId="12" xfId="0" applyFont="1" applyBorder="1" applyAlignment="1">
      <alignment horizontal="left"/>
    </xf>
    <xf numFmtId="0" fontId="14" fillId="0" borderId="19" xfId="0" applyFont="1" applyBorder="1" applyAlignment="1">
      <alignment horizontal="left"/>
    </xf>
    <xf numFmtId="0" fontId="14" fillId="0" borderId="20" xfId="0" applyFont="1" applyBorder="1" applyAlignment="1">
      <alignment horizontal="left"/>
    </xf>
    <xf numFmtId="0" fontId="12" fillId="0" borderId="12" xfId="0" applyFont="1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12" xfId="0" applyBorder="1" applyAlignment="1">
      <alignment horizontal="right" vertical="center"/>
    </xf>
    <xf numFmtId="0" fontId="0" fillId="0" borderId="19" xfId="0" applyBorder="1" applyAlignment="1">
      <alignment horizontal="right" vertical="center"/>
    </xf>
    <xf numFmtId="0" fontId="20" fillId="0" borderId="12" xfId="0" applyFont="1" applyBorder="1" applyAlignment="1">
      <alignment wrapText="1"/>
    </xf>
    <xf numFmtId="0" fontId="20" fillId="0" borderId="19" xfId="0" applyFont="1" applyBorder="1" applyAlignment="1">
      <alignment wrapText="1"/>
    </xf>
    <xf numFmtId="0" fontId="20" fillId="0" borderId="12" xfId="0" applyFont="1" applyBorder="1" applyAlignment="1">
      <alignment horizontal="left" wrapText="1"/>
    </xf>
    <xf numFmtId="0" fontId="20" fillId="0" borderId="19" xfId="0" applyFont="1" applyBorder="1" applyAlignment="1">
      <alignment horizontal="left" wrapText="1"/>
    </xf>
    <xf numFmtId="0" fontId="14" fillId="0" borderId="42" xfId="0" applyFont="1" applyBorder="1" applyAlignment="1" applyProtection="1">
      <alignment horizontal="left" vertical="center" wrapText="1"/>
      <protection locked="0"/>
    </xf>
    <xf numFmtId="0" fontId="0" fillId="0" borderId="43" xfId="0" applyBorder="1" applyAlignment="1"/>
    <xf numFmtId="0" fontId="0" fillId="0" borderId="44" xfId="0" applyBorder="1" applyAlignment="1"/>
    <xf numFmtId="0" fontId="14" fillId="0" borderId="45" xfId="0" applyFont="1" applyBorder="1" applyAlignment="1" applyProtection="1">
      <alignment horizontal="left" vertical="center" wrapText="1"/>
    </xf>
    <xf numFmtId="0" fontId="0" fillId="0" borderId="46" xfId="0" applyBorder="1" applyAlignment="1"/>
    <xf numFmtId="0" fontId="0" fillId="0" borderId="47" xfId="0" applyBorder="1" applyAlignment="1"/>
    <xf numFmtId="0" fontId="4" fillId="0" borderId="48" xfId="0" applyFont="1" applyBorder="1" applyAlignment="1" applyProtection="1">
      <alignment horizontal="left" vertical="center"/>
    </xf>
    <xf numFmtId="0" fontId="0" fillId="0" borderId="49" xfId="0" applyBorder="1" applyAlignment="1">
      <alignment vertical="center"/>
    </xf>
    <xf numFmtId="0" fontId="14" fillId="0" borderId="50" xfId="0" applyFont="1" applyBorder="1" applyAlignment="1" applyProtection="1">
      <alignment horizontal="left" vertical="center" wrapText="1"/>
      <protection locked="0"/>
    </xf>
    <xf numFmtId="0" fontId="0" fillId="0" borderId="51" xfId="0" applyBorder="1" applyAlignment="1"/>
    <xf numFmtId="0" fontId="0" fillId="0" borderId="52" xfId="0" applyBorder="1" applyAlignment="1"/>
    <xf numFmtId="0" fontId="14" fillId="0" borderId="56" xfId="0" applyFont="1" applyBorder="1" applyAlignment="1">
      <alignment horizontal="center" vertical="center"/>
    </xf>
    <xf numFmtId="0" fontId="14" fillId="0" borderId="57" xfId="0" applyFont="1" applyBorder="1" applyAlignment="1">
      <alignment horizontal="center" vertical="center"/>
    </xf>
    <xf numFmtId="0" fontId="14" fillId="0" borderId="61" xfId="0" applyFont="1" applyBorder="1" applyAlignment="1">
      <alignment horizontal="center" vertical="center"/>
    </xf>
    <xf numFmtId="0" fontId="14" fillId="0" borderId="53" xfId="0" applyFont="1" applyBorder="1" applyAlignment="1">
      <alignment horizontal="center" vertical="center"/>
    </xf>
    <xf numFmtId="0" fontId="14" fillId="0" borderId="54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164" fontId="14" fillId="0" borderId="58" xfId="0" applyNumberFormat="1" applyFont="1" applyBorder="1" applyAlignment="1">
      <alignment horizontal="center" vertical="center"/>
    </xf>
    <xf numFmtId="164" fontId="14" fillId="0" borderId="59" xfId="0" applyNumberFormat="1" applyFont="1" applyBorder="1" applyAlignment="1">
      <alignment horizontal="center" vertical="center"/>
    </xf>
    <xf numFmtId="164" fontId="14" fillId="0" borderId="60" xfId="0" applyNumberFormat="1" applyFont="1" applyBorder="1" applyAlignment="1">
      <alignment horizontal="center" vertical="center"/>
    </xf>
    <xf numFmtId="0" fontId="10" fillId="0" borderId="41" xfId="2" applyFont="1" applyBorder="1" applyAlignment="1">
      <alignment horizontal="center" vertical="center" wrapText="1"/>
    </xf>
    <xf numFmtId="0" fontId="1" fillId="0" borderId="3" xfId="2" applyFont="1" applyBorder="1" applyAlignment="1">
      <alignment horizontal="left" vertical="top" wrapText="1"/>
    </xf>
    <xf numFmtId="0" fontId="3" fillId="0" borderId="4" xfId="2" applyBorder="1" applyAlignment="1">
      <alignment horizontal="left" vertical="top" wrapText="1"/>
    </xf>
    <xf numFmtId="0" fontId="3" fillId="0" borderId="5" xfId="2" applyBorder="1" applyAlignment="1">
      <alignment horizontal="left" vertical="top" wrapText="1"/>
    </xf>
    <xf numFmtId="0" fontId="3" fillId="0" borderId="15" xfId="2" applyBorder="1" applyAlignment="1">
      <alignment horizontal="left" vertical="top" wrapText="1"/>
    </xf>
    <xf numFmtId="0" fontId="3" fillId="0" borderId="0" xfId="2" applyAlignment="1">
      <alignment horizontal="left" vertical="top" wrapText="1"/>
    </xf>
    <xf numFmtId="0" fontId="3" fillId="0" borderId="31" xfId="2" applyBorder="1" applyAlignment="1">
      <alignment horizontal="left" vertical="top" wrapText="1"/>
    </xf>
    <xf numFmtId="0" fontId="3" fillId="0" borderId="32" xfId="2" applyBorder="1" applyAlignment="1">
      <alignment horizontal="left" vertical="top" wrapText="1"/>
    </xf>
    <xf numFmtId="0" fontId="3" fillId="0" borderId="1" xfId="2" applyBorder="1" applyAlignment="1">
      <alignment horizontal="left" vertical="top" wrapText="1"/>
    </xf>
    <xf numFmtId="0" fontId="3" fillId="0" borderId="33" xfId="2" applyBorder="1" applyAlignment="1">
      <alignment horizontal="left" vertical="top" wrapText="1"/>
    </xf>
    <xf numFmtId="0" fontId="6" fillId="0" borderId="40" xfId="2" quotePrefix="1" applyFont="1" applyBorder="1" applyAlignment="1">
      <alignment vertical="top" wrapText="1"/>
    </xf>
    <xf numFmtId="0" fontId="6" fillId="0" borderId="41" xfId="2" quotePrefix="1" applyFont="1" applyBorder="1" applyAlignment="1">
      <alignment vertical="top" wrapText="1"/>
    </xf>
    <xf numFmtId="0" fontId="6" fillId="0" borderId="39" xfId="2" quotePrefix="1" applyFont="1" applyBorder="1" applyAlignment="1">
      <alignment vertical="top" wrapText="1"/>
    </xf>
    <xf numFmtId="0" fontId="6" fillId="0" borderId="41" xfId="2" applyFont="1" applyBorder="1" applyAlignment="1">
      <alignment vertical="top" wrapText="1"/>
    </xf>
    <xf numFmtId="0" fontId="6" fillId="0" borderId="39" xfId="2" applyFont="1" applyBorder="1" applyAlignment="1">
      <alignment vertical="top" wrapText="1"/>
    </xf>
    <xf numFmtId="0" fontId="28" fillId="0" borderId="40" xfId="2" quotePrefix="1" applyFont="1" applyBorder="1" applyAlignment="1">
      <alignment vertical="top" wrapText="1"/>
    </xf>
    <xf numFmtId="0" fontId="28" fillId="0" borderId="41" xfId="2" applyFont="1" applyBorder="1" applyAlignment="1">
      <alignment vertical="top" wrapText="1"/>
    </xf>
    <xf numFmtId="0" fontId="28" fillId="0" borderId="39" xfId="2" applyFont="1" applyBorder="1" applyAlignment="1">
      <alignment vertical="top" wrapText="1"/>
    </xf>
    <xf numFmtId="0" fontId="6" fillId="0" borderId="40" xfId="2" quotePrefix="1" applyFont="1" applyBorder="1" applyAlignment="1">
      <alignment horizontal="left" vertical="top" wrapText="1"/>
    </xf>
    <xf numFmtId="0" fontId="6" fillId="0" borderId="41" xfId="2" applyFont="1" applyBorder="1" applyAlignment="1">
      <alignment horizontal="left" vertical="top" wrapText="1"/>
    </xf>
    <xf numFmtId="0" fontId="6" fillId="0" borderId="39" xfId="2" applyFont="1" applyBorder="1" applyAlignment="1">
      <alignment horizontal="left" vertical="top" wrapText="1"/>
    </xf>
    <xf numFmtId="0" fontId="6" fillId="0" borderId="40" xfId="2" applyFont="1" applyBorder="1" applyAlignment="1">
      <alignment horizontal="center" vertical="center" wrapText="1"/>
    </xf>
    <xf numFmtId="0" fontId="6" fillId="0" borderId="41" xfId="2" applyFont="1" applyBorder="1" applyAlignment="1">
      <alignment horizontal="center" vertical="center" wrapText="1"/>
    </xf>
    <xf numFmtId="0" fontId="6" fillId="0" borderId="39" xfId="2" applyFont="1" applyBorder="1" applyAlignment="1">
      <alignment horizontal="center" vertical="center" wrapText="1"/>
    </xf>
    <xf numFmtId="0" fontId="6" fillId="0" borderId="41" xfId="2" quotePrefix="1" applyFont="1" applyBorder="1" applyAlignment="1">
      <alignment horizontal="left" vertical="top" wrapText="1"/>
    </xf>
    <xf numFmtId="0" fontId="6" fillId="0" borderId="39" xfId="2" quotePrefix="1" applyFont="1" applyBorder="1" applyAlignment="1">
      <alignment horizontal="left" vertical="top" wrapText="1"/>
    </xf>
    <xf numFmtId="0" fontId="3" fillId="0" borderId="41" xfId="2" applyBorder="1" applyAlignment="1">
      <alignment vertical="top" wrapText="1"/>
    </xf>
    <xf numFmtId="0" fontId="3" fillId="0" borderId="39" xfId="2" applyBorder="1" applyAlignment="1">
      <alignment vertical="top" wrapText="1"/>
    </xf>
    <xf numFmtId="0" fontId="4" fillId="0" borderId="1" xfId="2" applyFont="1" applyBorder="1" applyAlignment="1">
      <alignment horizontal="center"/>
    </xf>
    <xf numFmtId="0" fontId="4" fillId="0" borderId="3" xfId="2" applyFont="1" applyBorder="1" applyAlignment="1">
      <alignment horizontal="center" wrapText="1"/>
    </xf>
    <xf numFmtId="0" fontId="6" fillId="0" borderId="5" xfId="2" applyFont="1" applyBorder="1" applyAlignment="1">
      <alignment horizontal="center" wrapText="1"/>
    </xf>
    <xf numFmtId="0" fontId="6" fillId="0" borderId="15" xfId="2" applyFont="1" applyBorder="1" applyAlignment="1">
      <alignment horizontal="center" wrapText="1"/>
    </xf>
    <xf numFmtId="0" fontId="6" fillId="0" borderId="31" xfId="2" applyFont="1" applyBorder="1" applyAlignment="1">
      <alignment horizontal="center" wrapText="1"/>
    </xf>
    <xf numFmtId="0" fontId="6" fillId="0" borderId="32" xfId="2" applyFont="1" applyBorder="1" applyAlignment="1">
      <alignment horizontal="center" wrapText="1"/>
    </xf>
    <xf numFmtId="0" fontId="6" fillId="0" borderId="33" xfId="2" applyFont="1" applyBorder="1" applyAlignment="1">
      <alignment horizontal="center" wrapText="1"/>
    </xf>
    <xf numFmtId="0" fontId="6" fillId="0" borderId="40" xfId="2" quotePrefix="1" applyFont="1" applyBorder="1" applyAlignment="1">
      <alignment vertical="center" wrapText="1"/>
    </xf>
    <xf numFmtId="0" fontId="6" fillId="0" borderId="41" xfId="2" quotePrefix="1" applyFont="1" applyBorder="1" applyAlignment="1">
      <alignment vertical="center" wrapText="1"/>
    </xf>
    <xf numFmtId="0" fontId="6" fillId="0" borderId="39" xfId="2" quotePrefix="1" applyFont="1" applyBorder="1" applyAlignment="1">
      <alignment vertical="center" wrapText="1"/>
    </xf>
    <xf numFmtId="0" fontId="6" fillId="0" borderId="41" xfId="2" applyFont="1" applyBorder="1" applyAlignment="1">
      <alignment vertical="center" wrapText="1"/>
    </xf>
    <xf numFmtId="0" fontId="6" fillId="0" borderId="39" xfId="2" applyFont="1" applyBorder="1" applyAlignment="1">
      <alignment vertical="center" wrapText="1"/>
    </xf>
    <xf numFmtId="0" fontId="28" fillId="0" borderId="40" xfId="2" quotePrefix="1" applyFont="1" applyBorder="1" applyAlignment="1">
      <alignment vertical="center" wrapText="1"/>
    </xf>
    <xf numFmtId="0" fontId="28" fillId="0" borderId="41" xfId="2" applyFont="1" applyBorder="1" applyAlignment="1">
      <alignment vertical="center" wrapText="1"/>
    </xf>
    <xf numFmtId="0" fontId="28" fillId="0" borderId="39" xfId="2" applyFont="1" applyBorder="1" applyAlignment="1">
      <alignment vertical="center" wrapText="1"/>
    </xf>
    <xf numFmtId="0" fontId="6" fillId="0" borderId="40" xfId="2" quotePrefix="1" applyFont="1" applyBorder="1" applyAlignment="1">
      <alignment horizontal="left" vertical="center" wrapText="1"/>
    </xf>
    <xf numFmtId="0" fontId="6" fillId="0" borderId="41" xfId="2" applyFont="1" applyBorder="1" applyAlignment="1">
      <alignment horizontal="left" vertical="center" wrapText="1"/>
    </xf>
    <xf numFmtId="0" fontId="6" fillId="0" borderId="39" xfId="2" applyFont="1" applyBorder="1" applyAlignment="1">
      <alignment horizontal="left" vertical="center" wrapText="1"/>
    </xf>
    <xf numFmtId="0" fontId="5" fillId="0" borderId="18" xfId="0" quotePrefix="1" applyFont="1" applyBorder="1" applyAlignment="1">
      <alignment horizontal="left" vertical="top" wrapText="1"/>
    </xf>
    <xf numFmtId="0" fontId="5" fillId="0" borderId="12" xfId="0" applyFont="1" applyBorder="1" applyAlignment="1">
      <alignment horizontal="left" vertical="top" wrapText="1"/>
    </xf>
    <xf numFmtId="0" fontId="5" fillId="0" borderId="19" xfId="0" applyFont="1" applyBorder="1" applyAlignment="1">
      <alignment horizontal="left" vertical="top" wrapText="1"/>
    </xf>
    <xf numFmtId="0" fontId="5" fillId="0" borderId="12" xfId="0" applyFont="1" applyBorder="1" applyAlignment="1">
      <alignment horizontal="left" vertical="top"/>
    </xf>
    <xf numFmtId="0" fontId="5" fillId="0" borderId="19" xfId="0" applyFont="1" applyBorder="1" applyAlignment="1">
      <alignment horizontal="left" vertical="top"/>
    </xf>
    <xf numFmtId="0" fontId="5" fillId="0" borderId="18" xfId="0" applyFont="1" applyBorder="1" applyAlignment="1">
      <alignment horizontal="left" vertical="top" wrapText="1"/>
    </xf>
    <xf numFmtId="0" fontId="4" fillId="0" borderId="17" xfId="0" applyFont="1" applyBorder="1" applyAlignment="1">
      <alignment horizontal="left"/>
    </xf>
    <xf numFmtId="0" fontId="1" fillId="0" borderId="12" xfId="0" applyFont="1" applyBorder="1" applyAlignment="1">
      <alignment wrapText="1"/>
    </xf>
    <xf numFmtId="0" fontId="25" fillId="0" borderId="12" xfId="0" applyFont="1" applyBorder="1" applyAlignment="1">
      <alignment horizontal="left" wrapText="1"/>
    </xf>
    <xf numFmtId="0" fontId="6" fillId="0" borderId="37" xfId="0" applyFont="1" applyBorder="1" applyAlignment="1">
      <alignment horizontal="center" wrapText="1"/>
    </xf>
    <xf numFmtId="0" fontId="6" fillId="0" borderId="21" xfId="0" applyFont="1" applyBorder="1" applyAlignment="1">
      <alignment horizontal="center" wrapText="1"/>
    </xf>
    <xf numFmtId="0" fontId="6" fillId="0" borderId="35" xfId="0" applyFont="1" applyBorder="1" applyAlignment="1">
      <alignment horizontal="left" wrapText="1"/>
    </xf>
  </cellXfs>
  <cellStyles count="3">
    <cellStyle name="Normal 2" xfId="1"/>
    <cellStyle name="Standard" xfId="0" builtinId="0"/>
    <cellStyle name="Standard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_xlchart.v1.1</cx:f>
      </cx:numDim>
    </cx:data>
  </cx:chartData>
  <cx:chart>
    <cx:title pos="t" align="ctr" overlay="0"/>
    <cx:plotArea>
      <cx:plotAreaRegion>
        <cx:series layoutId="clusteredColumn" uniqueId="{CEFBB5B1-373E-4273-A2D1-98C951E00FD9}">
          <cx:tx>
            <cx:txData>
              <cx:f>_xlchart.v1.0</cx:f>
              <cx:v>DM</cx:v>
            </cx:txData>
          </cx:tx>
          <cx:dataId val="0"/>
          <cx:layoutPr>
            <cx:binning intervalClosed="r"/>
          </cx:layoutPr>
        </cx:series>
      </cx:plotAreaRegion>
      <cx:axis id="0">
        <cx:catScaling gapWidth="0"/>
        <cx:tickLabels/>
      </cx:axis>
      <cx:axis id="1">
        <cx:valScaling/>
        <cx:majorGridlines/>
        <cx:tickLabels/>
      </cx:axis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6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checked="Checked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checked="Checked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checked="Checked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checked="Checked" lockText="1" noThreeD="1"/>
</file>

<file path=xl/ctrlProps/ctrlProp33.xml><?xml version="1.0" encoding="utf-8"?>
<formControlPr xmlns="http://schemas.microsoft.com/office/spreadsheetml/2009/9/main" objectType="CheckBox" checked="Checked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checked="Checked" lockText="1" noThreeD="1"/>
</file>

<file path=xl/ctrlProps/ctrlProp36.xml><?xml version="1.0" encoding="utf-8"?>
<formControlPr xmlns="http://schemas.microsoft.com/office/spreadsheetml/2009/9/main" objectType="CheckBox" checked="Checked" lockText="1" noThreeD="1"/>
</file>

<file path=xl/ctrlProps/ctrlProp37.xml><?xml version="1.0" encoding="utf-8"?>
<formControlPr xmlns="http://schemas.microsoft.com/office/spreadsheetml/2009/9/main" objectType="CheckBox" checked="Checked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jpeg"/><Relationship Id="rId13" Type="http://schemas.openxmlformats.org/officeDocument/2006/relationships/image" Target="../media/image14.jpeg"/><Relationship Id="rId18" Type="http://schemas.openxmlformats.org/officeDocument/2006/relationships/image" Target="../media/image19.jpeg"/><Relationship Id="rId26" Type="http://schemas.openxmlformats.org/officeDocument/2006/relationships/image" Target="../media/image27.jpeg"/><Relationship Id="rId3" Type="http://schemas.openxmlformats.org/officeDocument/2006/relationships/image" Target="../media/image4.jpeg"/><Relationship Id="rId21" Type="http://schemas.openxmlformats.org/officeDocument/2006/relationships/image" Target="../media/image22.jpeg"/><Relationship Id="rId7" Type="http://schemas.openxmlformats.org/officeDocument/2006/relationships/image" Target="../media/image8.jpeg"/><Relationship Id="rId12" Type="http://schemas.openxmlformats.org/officeDocument/2006/relationships/image" Target="../media/image13.jpeg"/><Relationship Id="rId17" Type="http://schemas.openxmlformats.org/officeDocument/2006/relationships/image" Target="../media/image18.jpeg"/><Relationship Id="rId25" Type="http://schemas.openxmlformats.org/officeDocument/2006/relationships/image" Target="../media/image26.jpeg"/><Relationship Id="rId2" Type="http://schemas.openxmlformats.org/officeDocument/2006/relationships/image" Target="../media/image3.jpeg"/><Relationship Id="rId16" Type="http://schemas.openxmlformats.org/officeDocument/2006/relationships/image" Target="../media/image17.jpeg"/><Relationship Id="rId20" Type="http://schemas.openxmlformats.org/officeDocument/2006/relationships/image" Target="../media/image21.jpeg"/><Relationship Id="rId1" Type="http://schemas.openxmlformats.org/officeDocument/2006/relationships/image" Target="../media/image2.jpeg"/><Relationship Id="rId6" Type="http://schemas.openxmlformats.org/officeDocument/2006/relationships/image" Target="../media/image7.jpeg"/><Relationship Id="rId11" Type="http://schemas.openxmlformats.org/officeDocument/2006/relationships/image" Target="../media/image12.jpeg"/><Relationship Id="rId24" Type="http://schemas.openxmlformats.org/officeDocument/2006/relationships/image" Target="../media/image25.jpeg"/><Relationship Id="rId5" Type="http://schemas.openxmlformats.org/officeDocument/2006/relationships/image" Target="../media/image6.jpeg"/><Relationship Id="rId15" Type="http://schemas.openxmlformats.org/officeDocument/2006/relationships/image" Target="../media/image16.jpeg"/><Relationship Id="rId23" Type="http://schemas.openxmlformats.org/officeDocument/2006/relationships/image" Target="../media/image24.jpeg"/><Relationship Id="rId10" Type="http://schemas.openxmlformats.org/officeDocument/2006/relationships/image" Target="../media/image11.jpeg"/><Relationship Id="rId19" Type="http://schemas.openxmlformats.org/officeDocument/2006/relationships/image" Target="../media/image20.jpeg"/><Relationship Id="rId4" Type="http://schemas.openxmlformats.org/officeDocument/2006/relationships/image" Target="../media/image5.jpeg"/><Relationship Id="rId9" Type="http://schemas.openxmlformats.org/officeDocument/2006/relationships/image" Target="../media/image10.jpeg"/><Relationship Id="rId14" Type="http://schemas.openxmlformats.org/officeDocument/2006/relationships/image" Target="../media/image15.jpeg"/><Relationship Id="rId22" Type="http://schemas.openxmlformats.org/officeDocument/2006/relationships/image" Target="../media/image23.jpeg"/><Relationship Id="rId27" Type="http://schemas.openxmlformats.org/officeDocument/2006/relationships/image" Target="../media/image28.jpeg"/></Relationships>
</file>

<file path=xl/drawings/_rels/drawing4.xml.rels><?xml version="1.0" encoding="UTF-8" standalone="yes"?>
<Relationships xmlns="http://schemas.openxmlformats.org/package/2006/relationships"><Relationship Id="rId1" Type="http://schemas.microsoft.com/office/2014/relationships/chartEx" Target="../charts/chartEx1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31750</xdr:colOff>
          <xdr:row>3</xdr:row>
          <xdr:rowOff>0</xdr:rowOff>
        </xdr:from>
        <xdr:to>
          <xdr:col>2</xdr:col>
          <xdr:colOff>76200</xdr:colOff>
          <xdr:row>3</xdr:row>
          <xdr:rowOff>222250</xdr:rowOff>
        </xdr:to>
        <xdr:sp macro="" textlink="">
          <xdr:nvSpPr>
            <xdr:cNvPr id="11274" name="Check Box 10" hidden="1">
              <a:extLst>
                <a:ext uri="{63B3BB69-23CF-44E3-9099-C40C66FF867C}">
                  <a14:compatExt spid="_x0000_s11274"/>
                </a:ext>
                <a:ext uri="{FF2B5EF4-FFF2-40B4-BE49-F238E27FC236}">
                  <a16:creationId xmlns:a16="http://schemas.microsoft.com/office/drawing/2014/main" id="{00000000-0008-0000-0000-00000A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Form 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533400</xdr:colOff>
          <xdr:row>3</xdr:row>
          <xdr:rowOff>12700</xdr:rowOff>
        </xdr:from>
        <xdr:to>
          <xdr:col>3</xdr:col>
          <xdr:colOff>393700</xdr:colOff>
          <xdr:row>3</xdr:row>
          <xdr:rowOff>228600</xdr:rowOff>
        </xdr:to>
        <xdr:sp macro="" textlink="">
          <xdr:nvSpPr>
            <xdr:cNvPr id="11275" name="Check Box 11" hidden="1">
              <a:extLst>
                <a:ext uri="{63B3BB69-23CF-44E3-9099-C40C66FF867C}">
                  <a14:compatExt spid="_x0000_s11275"/>
                </a:ext>
                <a:ext uri="{FF2B5EF4-FFF2-40B4-BE49-F238E27FC236}">
                  <a16:creationId xmlns:a16="http://schemas.microsoft.com/office/drawing/2014/main" id="{00000000-0008-0000-0000-00000B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Form 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50800</xdr:colOff>
          <xdr:row>3</xdr:row>
          <xdr:rowOff>0</xdr:rowOff>
        </xdr:from>
        <xdr:to>
          <xdr:col>5</xdr:col>
          <xdr:colOff>565150</xdr:colOff>
          <xdr:row>3</xdr:row>
          <xdr:rowOff>222250</xdr:rowOff>
        </xdr:to>
        <xdr:sp macro="" textlink="">
          <xdr:nvSpPr>
            <xdr:cNvPr id="11276" name="Check Box 12" hidden="1">
              <a:extLst>
                <a:ext uri="{63B3BB69-23CF-44E3-9099-C40C66FF867C}">
                  <a14:compatExt spid="_x0000_s11276"/>
                </a:ext>
                <a:ext uri="{FF2B5EF4-FFF2-40B4-BE49-F238E27FC236}">
                  <a16:creationId xmlns:a16="http://schemas.microsoft.com/office/drawing/2014/main" id="{00000000-0008-0000-0000-00000C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Form 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3</xdr:row>
          <xdr:rowOff>0</xdr:rowOff>
        </xdr:from>
        <xdr:to>
          <xdr:col>8</xdr:col>
          <xdr:colOff>88900</xdr:colOff>
          <xdr:row>3</xdr:row>
          <xdr:rowOff>222250</xdr:rowOff>
        </xdr:to>
        <xdr:sp macro="" textlink="">
          <xdr:nvSpPr>
            <xdr:cNvPr id="11277" name="Check Box 13" hidden="1">
              <a:extLst>
                <a:ext uri="{63B3BB69-23CF-44E3-9099-C40C66FF867C}">
                  <a14:compatExt spid="_x0000_s11277"/>
                </a:ext>
                <a:ext uri="{FF2B5EF4-FFF2-40B4-BE49-F238E27FC236}">
                  <a16:creationId xmlns:a16="http://schemas.microsoft.com/office/drawing/2014/main" id="{00000000-0008-0000-0000-00000D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Form 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31750</xdr:colOff>
          <xdr:row>3</xdr:row>
          <xdr:rowOff>0</xdr:rowOff>
        </xdr:from>
        <xdr:to>
          <xdr:col>12</xdr:col>
          <xdr:colOff>76200</xdr:colOff>
          <xdr:row>3</xdr:row>
          <xdr:rowOff>222250</xdr:rowOff>
        </xdr:to>
        <xdr:sp macro="" textlink="">
          <xdr:nvSpPr>
            <xdr:cNvPr id="11278" name="Check Box 14" hidden="1">
              <a:extLst>
                <a:ext uri="{63B3BB69-23CF-44E3-9099-C40C66FF867C}">
                  <a14:compatExt spid="_x0000_s11278"/>
                </a:ext>
                <a:ext uri="{FF2B5EF4-FFF2-40B4-BE49-F238E27FC236}">
                  <a16:creationId xmlns:a16="http://schemas.microsoft.com/office/drawing/2014/main" id="{00000000-0008-0000-0000-00000E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Plan 1:5'000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107950</xdr:colOff>
          <xdr:row>3</xdr:row>
          <xdr:rowOff>12700</xdr:rowOff>
        </xdr:from>
        <xdr:to>
          <xdr:col>16</xdr:col>
          <xdr:colOff>184150</xdr:colOff>
          <xdr:row>3</xdr:row>
          <xdr:rowOff>228600</xdr:rowOff>
        </xdr:to>
        <xdr:sp macro="" textlink="">
          <xdr:nvSpPr>
            <xdr:cNvPr id="11279" name="chkPhotos" hidden="1">
              <a:extLst>
                <a:ext uri="{63B3BB69-23CF-44E3-9099-C40C66FF867C}">
                  <a14:compatExt spid="_x0000_s11279"/>
                </a:ext>
                <a:ext uri="{FF2B5EF4-FFF2-40B4-BE49-F238E27FC236}">
                  <a16:creationId xmlns:a16="http://schemas.microsoft.com/office/drawing/2014/main" id="{00000000-0008-0000-0000-00000F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Fotoprotokoll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38100</xdr:colOff>
          <xdr:row>3</xdr:row>
          <xdr:rowOff>12700</xdr:rowOff>
        </xdr:from>
        <xdr:to>
          <xdr:col>21</xdr:col>
          <xdr:colOff>317500</xdr:colOff>
          <xdr:row>3</xdr:row>
          <xdr:rowOff>228600</xdr:rowOff>
        </xdr:to>
        <xdr:sp macro="" textlink="">
          <xdr:nvSpPr>
            <xdr:cNvPr id="11280" name="chkInventaire" hidden="1">
              <a:extLst>
                <a:ext uri="{63B3BB69-23CF-44E3-9099-C40C66FF867C}">
                  <a14:compatExt spid="_x0000_s11280"/>
                </a:ext>
                <a:ext uri="{FF2B5EF4-FFF2-40B4-BE49-F238E27FC236}">
                  <a16:creationId xmlns:a16="http://schemas.microsoft.com/office/drawing/2014/main" id="{00000000-0008-0000-0000-000010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Kluppierung/Anzeichnung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7</xdr:row>
          <xdr:rowOff>114300</xdr:rowOff>
        </xdr:from>
        <xdr:to>
          <xdr:col>10</xdr:col>
          <xdr:colOff>31750</xdr:colOff>
          <xdr:row>7</xdr:row>
          <xdr:rowOff>336550</xdr:rowOff>
        </xdr:to>
        <xdr:sp macro="" textlink="">
          <xdr:nvSpPr>
            <xdr:cNvPr id="10255" name="chkMesApp0" hidden="1">
              <a:extLst>
                <a:ext uri="{63B3BB69-23CF-44E3-9099-C40C66FF867C}">
                  <a14:compatExt spid="_x0000_s10255"/>
                </a:ext>
                <a:ext uri="{FF2B5EF4-FFF2-40B4-BE49-F238E27FC236}">
                  <a16:creationId xmlns:a16="http://schemas.microsoft.com/office/drawing/2014/main" id="{00000000-0008-0000-0100-00000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31750</xdr:colOff>
          <xdr:row>14</xdr:row>
          <xdr:rowOff>114300</xdr:rowOff>
        </xdr:from>
        <xdr:to>
          <xdr:col>10</xdr:col>
          <xdr:colOff>298450</xdr:colOff>
          <xdr:row>16</xdr:row>
          <xdr:rowOff>12700</xdr:rowOff>
        </xdr:to>
        <xdr:sp macro="" textlink="">
          <xdr:nvSpPr>
            <xdr:cNvPr id="10258" name="chkUrgenceFaible" hidden="1">
              <a:extLst>
                <a:ext uri="{63B3BB69-23CF-44E3-9099-C40C66FF867C}">
                  <a14:compatExt spid="_x0000_s10258"/>
                </a:ext>
                <a:ext uri="{FF2B5EF4-FFF2-40B4-BE49-F238E27FC236}">
                  <a16:creationId xmlns:a16="http://schemas.microsoft.com/office/drawing/2014/main" id="{00000000-0008-0000-0100-00001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schwach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374650</xdr:colOff>
          <xdr:row>14</xdr:row>
          <xdr:rowOff>114300</xdr:rowOff>
        </xdr:from>
        <xdr:to>
          <xdr:col>10</xdr:col>
          <xdr:colOff>869950</xdr:colOff>
          <xdr:row>16</xdr:row>
          <xdr:rowOff>12700</xdr:rowOff>
        </xdr:to>
        <xdr:sp macro="" textlink="">
          <xdr:nvSpPr>
            <xdr:cNvPr id="10259" name="chkUrgenceMoy" hidden="1">
              <a:extLst>
                <a:ext uri="{63B3BB69-23CF-44E3-9099-C40C66FF867C}">
                  <a14:compatExt spid="_x0000_s10259"/>
                </a:ext>
                <a:ext uri="{FF2B5EF4-FFF2-40B4-BE49-F238E27FC236}">
                  <a16:creationId xmlns:a16="http://schemas.microsoft.com/office/drawing/2014/main" id="{00000000-0008-0000-0100-00001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mittel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946150</xdr:colOff>
          <xdr:row>14</xdr:row>
          <xdr:rowOff>114300</xdr:rowOff>
        </xdr:from>
        <xdr:to>
          <xdr:col>10</xdr:col>
          <xdr:colOff>1555750</xdr:colOff>
          <xdr:row>16</xdr:row>
          <xdr:rowOff>12700</xdr:rowOff>
        </xdr:to>
        <xdr:sp macro="" textlink="">
          <xdr:nvSpPr>
            <xdr:cNvPr id="10260" name="chkUrgenceElev" hidden="1">
              <a:extLst>
                <a:ext uri="{63B3BB69-23CF-44E3-9099-C40C66FF867C}">
                  <a14:compatExt spid="_x0000_s10260"/>
                </a:ext>
                <a:ext uri="{FF2B5EF4-FFF2-40B4-BE49-F238E27FC236}">
                  <a16:creationId xmlns:a16="http://schemas.microsoft.com/office/drawing/2014/main" id="{00000000-0008-0000-0100-00001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hoch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8</xdr:row>
          <xdr:rowOff>114300</xdr:rowOff>
        </xdr:from>
        <xdr:to>
          <xdr:col>10</xdr:col>
          <xdr:colOff>31750</xdr:colOff>
          <xdr:row>8</xdr:row>
          <xdr:rowOff>336550</xdr:rowOff>
        </xdr:to>
        <xdr:sp macro="" textlink="">
          <xdr:nvSpPr>
            <xdr:cNvPr id="10261" name="chkMesApp1" hidden="1">
              <a:extLst>
                <a:ext uri="{63B3BB69-23CF-44E3-9099-C40C66FF867C}">
                  <a14:compatExt spid="_x0000_s10261"/>
                </a:ext>
                <a:ext uri="{FF2B5EF4-FFF2-40B4-BE49-F238E27FC236}">
                  <a16:creationId xmlns:a16="http://schemas.microsoft.com/office/drawing/2014/main" id="{00000000-0008-0000-0100-00001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9</xdr:row>
          <xdr:rowOff>114300</xdr:rowOff>
        </xdr:from>
        <xdr:to>
          <xdr:col>10</xdr:col>
          <xdr:colOff>31750</xdr:colOff>
          <xdr:row>9</xdr:row>
          <xdr:rowOff>336550</xdr:rowOff>
        </xdr:to>
        <xdr:sp macro="" textlink="">
          <xdr:nvSpPr>
            <xdr:cNvPr id="10262" name="chkMesApp2" hidden="1">
              <a:extLst>
                <a:ext uri="{63B3BB69-23CF-44E3-9099-C40C66FF867C}">
                  <a14:compatExt spid="_x0000_s10262"/>
                </a:ext>
                <a:ext uri="{FF2B5EF4-FFF2-40B4-BE49-F238E27FC236}">
                  <a16:creationId xmlns:a16="http://schemas.microsoft.com/office/drawing/2014/main" id="{00000000-0008-0000-0100-00001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10</xdr:row>
          <xdr:rowOff>114300</xdr:rowOff>
        </xdr:from>
        <xdr:to>
          <xdr:col>10</xdr:col>
          <xdr:colOff>31750</xdr:colOff>
          <xdr:row>10</xdr:row>
          <xdr:rowOff>336550</xdr:rowOff>
        </xdr:to>
        <xdr:sp macro="" textlink="">
          <xdr:nvSpPr>
            <xdr:cNvPr id="10263" name="chkMesApp3" hidden="1">
              <a:extLst>
                <a:ext uri="{63B3BB69-23CF-44E3-9099-C40C66FF867C}">
                  <a14:compatExt spid="_x0000_s10263"/>
                </a:ext>
                <a:ext uri="{FF2B5EF4-FFF2-40B4-BE49-F238E27FC236}">
                  <a16:creationId xmlns:a16="http://schemas.microsoft.com/office/drawing/2014/main" id="{00000000-0008-0000-0100-00001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11</xdr:row>
          <xdr:rowOff>114300</xdr:rowOff>
        </xdr:from>
        <xdr:to>
          <xdr:col>10</xdr:col>
          <xdr:colOff>31750</xdr:colOff>
          <xdr:row>11</xdr:row>
          <xdr:rowOff>336550</xdr:rowOff>
        </xdr:to>
        <xdr:sp macro="" textlink="">
          <xdr:nvSpPr>
            <xdr:cNvPr id="10264" name="chkMesApp4" hidden="1">
              <a:extLst>
                <a:ext uri="{63B3BB69-23CF-44E3-9099-C40C66FF867C}">
                  <a14:compatExt spid="_x0000_s10264"/>
                </a:ext>
                <a:ext uri="{FF2B5EF4-FFF2-40B4-BE49-F238E27FC236}">
                  <a16:creationId xmlns:a16="http://schemas.microsoft.com/office/drawing/2014/main" id="{00000000-0008-0000-0100-00001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12</xdr:row>
          <xdr:rowOff>114300</xdr:rowOff>
        </xdr:from>
        <xdr:to>
          <xdr:col>10</xdr:col>
          <xdr:colOff>31750</xdr:colOff>
          <xdr:row>12</xdr:row>
          <xdr:rowOff>336550</xdr:rowOff>
        </xdr:to>
        <xdr:sp macro="" textlink="">
          <xdr:nvSpPr>
            <xdr:cNvPr id="10265" name="chkMesApp5" hidden="1">
              <a:extLst>
                <a:ext uri="{63B3BB69-23CF-44E3-9099-C40C66FF867C}">
                  <a14:compatExt spid="_x0000_s10265"/>
                </a:ext>
                <a:ext uri="{FF2B5EF4-FFF2-40B4-BE49-F238E27FC236}">
                  <a16:creationId xmlns:a16="http://schemas.microsoft.com/office/drawing/2014/main" id="{00000000-0008-0000-0100-00001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13</xdr:row>
          <xdr:rowOff>114300</xdr:rowOff>
        </xdr:from>
        <xdr:to>
          <xdr:col>10</xdr:col>
          <xdr:colOff>31750</xdr:colOff>
          <xdr:row>13</xdr:row>
          <xdr:rowOff>336550</xdr:rowOff>
        </xdr:to>
        <xdr:sp macro="" textlink="">
          <xdr:nvSpPr>
            <xdr:cNvPr id="10266" name="chkMesApp6" hidden="1">
              <a:extLst>
                <a:ext uri="{63B3BB69-23CF-44E3-9099-C40C66FF867C}">
                  <a14:compatExt spid="_x0000_s10266"/>
                </a:ext>
                <a:ext uri="{FF2B5EF4-FFF2-40B4-BE49-F238E27FC236}">
                  <a16:creationId xmlns:a16="http://schemas.microsoft.com/office/drawing/2014/main" id="{00000000-0008-0000-0100-00001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793750</xdr:colOff>
          <xdr:row>14</xdr:row>
          <xdr:rowOff>114300</xdr:rowOff>
        </xdr:from>
        <xdr:to>
          <xdr:col>1</xdr:col>
          <xdr:colOff>1143000</xdr:colOff>
          <xdr:row>16</xdr:row>
          <xdr:rowOff>12700</xdr:rowOff>
        </xdr:to>
        <xdr:sp macro="" textlink="">
          <xdr:nvSpPr>
            <xdr:cNvPr id="10267" name="chkIntervNecOui" hidden="1">
              <a:extLst>
                <a:ext uri="{63B3BB69-23CF-44E3-9099-C40C66FF867C}">
                  <a14:compatExt spid="_x0000_s10267"/>
                </a:ext>
                <a:ext uri="{FF2B5EF4-FFF2-40B4-BE49-F238E27FC236}">
                  <a16:creationId xmlns:a16="http://schemas.microsoft.com/office/drawing/2014/main" id="{00000000-0008-0000-0100-00001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1212850</xdr:colOff>
          <xdr:row>14</xdr:row>
          <xdr:rowOff>114300</xdr:rowOff>
        </xdr:from>
        <xdr:to>
          <xdr:col>1</xdr:col>
          <xdr:colOff>1631950</xdr:colOff>
          <xdr:row>16</xdr:row>
          <xdr:rowOff>12700</xdr:rowOff>
        </xdr:to>
        <xdr:sp macro="" textlink="">
          <xdr:nvSpPr>
            <xdr:cNvPr id="10268" name="chkIntervNecNon" hidden="1">
              <a:extLst>
                <a:ext uri="{63B3BB69-23CF-44E3-9099-C40C66FF867C}">
                  <a14:compatExt spid="_x0000_s10268"/>
                </a:ext>
                <a:ext uri="{FF2B5EF4-FFF2-40B4-BE49-F238E27FC236}">
                  <a16:creationId xmlns:a16="http://schemas.microsoft.com/office/drawing/2014/main" id="{00000000-0008-0000-0100-00001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nein</a:t>
              </a:r>
            </a:p>
          </xdr:txBody>
        </xdr:sp>
        <xdr:clientData/>
      </xdr:twoCellAnchor>
    </mc:Choice>
    <mc:Fallback/>
  </mc:AlternateContent>
  <xdr:twoCellAnchor editAs="oneCell">
    <xdr:from>
      <xdr:col>4</xdr:col>
      <xdr:colOff>0</xdr:colOff>
      <xdr:row>7</xdr:row>
      <xdr:rowOff>0</xdr:rowOff>
    </xdr:from>
    <xdr:to>
      <xdr:col>6</xdr:col>
      <xdr:colOff>0</xdr:colOff>
      <xdr:row>8</xdr:row>
      <xdr:rowOff>0</xdr:rowOff>
    </xdr:to>
    <xdr:pic>
      <xdr:nvPicPr>
        <xdr:cNvPr id="14019" name="img_e0" descr="FondEvolutionGris">
          <a:extLst>
            <a:ext uri="{FF2B5EF4-FFF2-40B4-BE49-F238E27FC236}">
              <a16:creationId xmlns:a16="http://schemas.microsoft.com/office/drawing/2014/main" id="{00000000-0008-0000-0100-0000C336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62675" y="2047875"/>
          <a:ext cx="76200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8</xdr:row>
      <xdr:rowOff>0</xdr:rowOff>
    </xdr:from>
    <xdr:to>
      <xdr:col>6</xdr:col>
      <xdr:colOff>0</xdr:colOff>
      <xdr:row>9</xdr:row>
      <xdr:rowOff>0</xdr:rowOff>
    </xdr:to>
    <xdr:pic>
      <xdr:nvPicPr>
        <xdr:cNvPr id="14020" name="img_e1" descr="FondEvolutionGris">
          <a:extLst>
            <a:ext uri="{FF2B5EF4-FFF2-40B4-BE49-F238E27FC236}">
              <a16:creationId xmlns:a16="http://schemas.microsoft.com/office/drawing/2014/main" id="{00000000-0008-0000-0100-0000C436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62675" y="2809875"/>
          <a:ext cx="76200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6</xdr:col>
      <xdr:colOff>0</xdr:colOff>
      <xdr:row>9</xdr:row>
      <xdr:rowOff>762000</xdr:rowOff>
    </xdr:to>
    <xdr:pic>
      <xdr:nvPicPr>
        <xdr:cNvPr id="14021" name="img_e2" descr="FondEvolutionGris">
          <a:extLst>
            <a:ext uri="{FF2B5EF4-FFF2-40B4-BE49-F238E27FC236}">
              <a16:creationId xmlns:a16="http://schemas.microsoft.com/office/drawing/2014/main" id="{00000000-0008-0000-0100-0000C536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62675" y="3571875"/>
          <a:ext cx="76200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10</xdr:row>
      <xdr:rowOff>0</xdr:rowOff>
    </xdr:from>
    <xdr:to>
      <xdr:col>6</xdr:col>
      <xdr:colOff>0</xdr:colOff>
      <xdr:row>11</xdr:row>
      <xdr:rowOff>0</xdr:rowOff>
    </xdr:to>
    <xdr:pic>
      <xdr:nvPicPr>
        <xdr:cNvPr id="14022" name="img_e3" descr="FondEvolutionGris">
          <a:extLst>
            <a:ext uri="{FF2B5EF4-FFF2-40B4-BE49-F238E27FC236}">
              <a16:creationId xmlns:a16="http://schemas.microsoft.com/office/drawing/2014/main" id="{00000000-0008-0000-0100-0000C636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62675" y="5324475"/>
          <a:ext cx="76200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</xdr:row>
      <xdr:rowOff>0</xdr:rowOff>
    </xdr:from>
    <xdr:to>
      <xdr:col>6</xdr:col>
      <xdr:colOff>0</xdr:colOff>
      <xdr:row>12</xdr:row>
      <xdr:rowOff>0</xdr:rowOff>
    </xdr:to>
    <xdr:pic>
      <xdr:nvPicPr>
        <xdr:cNvPr id="14023" name="img_e4" descr="FondEvolutionGris">
          <a:extLst>
            <a:ext uri="{FF2B5EF4-FFF2-40B4-BE49-F238E27FC236}">
              <a16:creationId xmlns:a16="http://schemas.microsoft.com/office/drawing/2014/main" id="{00000000-0008-0000-0100-0000C736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62675" y="6086475"/>
          <a:ext cx="76200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12</xdr:row>
      <xdr:rowOff>0</xdr:rowOff>
    </xdr:from>
    <xdr:to>
      <xdr:col>6</xdr:col>
      <xdr:colOff>0</xdr:colOff>
      <xdr:row>13</xdr:row>
      <xdr:rowOff>0</xdr:rowOff>
    </xdr:to>
    <xdr:pic>
      <xdr:nvPicPr>
        <xdr:cNvPr id="14024" name="img_e5" descr="FondEvolutionGris">
          <a:extLst>
            <a:ext uri="{FF2B5EF4-FFF2-40B4-BE49-F238E27FC236}">
              <a16:creationId xmlns:a16="http://schemas.microsoft.com/office/drawing/2014/main" id="{00000000-0008-0000-0100-0000C836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62675" y="6848475"/>
          <a:ext cx="76200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13</xdr:row>
      <xdr:rowOff>0</xdr:rowOff>
    </xdr:from>
    <xdr:to>
      <xdr:col>6</xdr:col>
      <xdr:colOff>0</xdr:colOff>
      <xdr:row>13</xdr:row>
      <xdr:rowOff>762000</xdr:rowOff>
    </xdr:to>
    <xdr:pic>
      <xdr:nvPicPr>
        <xdr:cNvPr id="14025" name="img_e6" descr="FondEvolutionGris">
          <a:extLst>
            <a:ext uri="{FF2B5EF4-FFF2-40B4-BE49-F238E27FC236}">
              <a16:creationId xmlns:a16="http://schemas.microsoft.com/office/drawing/2014/main" id="{00000000-0008-0000-0100-0000C936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62675" y="7610475"/>
          <a:ext cx="76200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190500</xdr:colOff>
      <xdr:row>7</xdr:row>
      <xdr:rowOff>381000</xdr:rowOff>
    </xdr:from>
    <xdr:to>
      <xdr:col>5</xdr:col>
      <xdr:colOff>190500</xdr:colOff>
      <xdr:row>7</xdr:row>
      <xdr:rowOff>685800</xdr:rowOff>
    </xdr:to>
    <xdr:sp macro="" textlink="">
      <xdr:nvSpPr>
        <xdr:cNvPr id="14026" name="fleche01">
          <a:extLst>
            <a:ext uri="{FF2B5EF4-FFF2-40B4-BE49-F238E27FC236}">
              <a16:creationId xmlns:a16="http://schemas.microsoft.com/office/drawing/2014/main" id="{00000000-0008-0000-0100-0000CA360000}"/>
            </a:ext>
          </a:extLst>
        </xdr:cNvPr>
        <xdr:cNvSpPr>
          <a:spLocks noChangeShapeType="1"/>
        </xdr:cNvSpPr>
      </xdr:nvSpPr>
      <xdr:spPr bwMode="auto">
        <a:xfrm flipH="1" flipV="1">
          <a:off x="6734175" y="2428875"/>
          <a:ext cx="0" cy="304800"/>
        </a:xfrm>
        <a:prstGeom prst="line">
          <a:avLst/>
        </a:prstGeom>
        <a:noFill/>
        <a:ln w="19050">
          <a:solidFill>
            <a:srgbClr val="0070C0"/>
          </a:solidFill>
          <a:round/>
          <a:headEnd type="oval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190500</xdr:colOff>
      <xdr:row>7</xdr:row>
      <xdr:rowOff>76200</xdr:rowOff>
    </xdr:from>
    <xdr:to>
      <xdr:col>5</xdr:col>
      <xdr:colOff>190500</xdr:colOff>
      <xdr:row>7</xdr:row>
      <xdr:rowOff>381000</xdr:rowOff>
    </xdr:to>
    <xdr:sp macro="" textlink="">
      <xdr:nvSpPr>
        <xdr:cNvPr id="14027" name="fleche02">
          <a:extLst>
            <a:ext uri="{FF2B5EF4-FFF2-40B4-BE49-F238E27FC236}">
              <a16:creationId xmlns:a16="http://schemas.microsoft.com/office/drawing/2014/main" id="{00000000-0008-0000-0100-0000CB360000}"/>
            </a:ext>
          </a:extLst>
        </xdr:cNvPr>
        <xdr:cNvSpPr>
          <a:spLocks noChangeShapeType="1"/>
        </xdr:cNvSpPr>
      </xdr:nvSpPr>
      <xdr:spPr bwMode="auto">
        <a:xfrm flipV="1">
          <a:off x="6734175" y="2124075"/>
          <a:ext cx="0" cy="304800"/>
        </a:xfrm>
        <a:prstGeom prst="line">
          <a:avLst/>
        </a:prstGeom>
        <a:noFill/>
        <a:ln w="19050">
          <a:solidFill>
            <a:srgbClr val="0070C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190500</xdr:colOff>
      <xdr:row>8</xdr:row>
      <xdr:rowOff>381000</xdr:rowOff>
    </xdr:from>
    <xdr:to>
      <xdr:col>4</xdr:col>
      <xdr:colOff>285750</xdr:colOff>
      <xdr:row>8</xdr:row>
      <xdr:rowOff>685800</xdr:rowOff>
    </xdr:to>
    <xdr:sp macro="" textlink="">
      <xdr:nvSpPr>
        <xdr:cNvPr id="14028" name="fleche11">
          <a:extLst>
            <a:ext uri="{FF2B5EF4-FFF2-40B4-BE49-F238E27FC236}">
              <a16:creationId xmlns:a16="http://schemas.microsoft.com/office/drawing/2014/main" id="{00000000-0008-0000-0100-0000CC360000}"/>
            </a:ext>
          </a:extLst>
        </xdr:cNvPr>
        <xdr:cNvSpPr>
          <a:spLocks noChangeShapeType="1"/>
        </xdr:cNvSpPr>
      </xdr:nvSpPr>
      <xdr:spPr bwMode="auto">
        <a:xfrm flipH="1" flipV="1">
          <a:off x="6353175" y="3190875"/>
          <a:ext cx="95250" cy="304800"/>
        </a:xfrm>
        <a:prstGeom prst="line">
          <a:avLst/>
        </a:prstGeom>
        <a:noFill/>
        <a:ln w="19050">
          <a:solidFill>
            <a:srgbClr val="0070C0"/>
          </a:solidFill>
          <a:round/>
          <a:headEnd type="oval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95250</xdr:colOff>
      <xdr:row>8</xdr:row>
      <xdr:rowOff>76200</xdr:rowOff>
    </xdr:from>
    <xdr:to>
      <xdr:col>4</xdr:col>
      <xdr:colOff>190500</xdr:colOff>
      <xdr:row>8</xdr:row>
      <xdr:rowOff>381000</xdr:rowOff>
    </xdr:to>
    <xdr:sp macro="" textlink="">
      <xdr:nvSpPr>
        <xdr:cNvPr id="14029" name="fleche12">
          <a:extLst>
            <a:ext uri="{FF2B5EF4-FFF2-40B4-BE49-F238E27FC236}">
              <a16:creationId xmlns:a16="http://schemas.microsoft.com/office/drawing/2014/main" id="{00000000-0008-0000-0100-0000CD360000}"/>
            </a:ext>
          </a:extLst>
        </xdr:cNvPr>
        <xdr:cNvSpPr>
          <a:spLocks noChangeShapeType="1"/>
        </xdr:cNvSpPr>
      </xdr:nvSpPr>
      <xdr:spPr bwMode="auto">
        <a:xfrm flipH="1" flipV="1">
          <a:off x="6257925" y="2886075"/>
          <a:ext cx="95250" cy="304800"/>
        </a:xfrm>
        <a:prstGeom prst="line">
          <a:avLst/>
        </a:prstGeom>
        <a:noFill/>
        <a:ln w="19050">
          <a:solidFill>
            <a:srgbClr val="0070C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95250</xdr:colOff>
      <xdr:row>9</xdr:row>
      <xdr:rowOff>381000</xdr:rowOff>
    </xdr:from>
    <xdr:to>
      <xdr:col>4</xdr:col>
      <xdr:colOff>190500</xdr:colOff>
      <xdr:row>9</xdr:row>
      <xdr:rowOff>685800</xdr:rowOff>
    </xdr:to>
    <xdr:sp macro="" textlink="">
      <xdr:nvSpPr>
        <xdr:cNvPr id="14030" name="fleche21">
          <a:extLst>
            <a:ext uri="{FF2B5EF4-FFF2-40B4-BE49-F238E27FC236}">
              <a16:creationId xmlns:a16="http://schemas.microsoft.com/office/drawing/2014/main" id="{00000000-0008-0000-0100-0000CE360000}"/>
            </a:ext>
          </a:extLst>
        </xdr:cNvPr>
        <xdr:cNvSpPr>
          <a:spLocks noChangeShapeType="1"/>
        </xdr:cNvSpPr>
      </xdr:nvSpPr>
      <xdr:spPr bwMode="auto">
        <a:xfrm flipH="1" flipV="1">
          <a:off x="6257925" y="3952875"/>
          <a:ext cx="95250" cy="304800"/>
        </a:xfrm>
        <a:prstGeom prst="line">
          <a:avLst/>
        </a:prstGeom>
        <a:noFill/>
        <a:ln w="19050">
          <a:solidFill>
            <a:srgbClr val="0070C0"/>
          </a:solidFill>
          <a:round/>
          <a:headEnd type="oval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9</xdr:row>
      <xdr:rowOff>76200</xdr:rowOff>
    </xdr:from>
    <xdr:to>
      <xdr:col>4</xdr:col>
      <xdr:colOff>95250</xdr:colOff>
      <xdr:row>9</xdr:row>
      <xdr:rowOff>381000</xdr:rowOff>
    </xdr:to>
    <xdr:sp macro="" textlink="">
      <xdr:nvSpPr>
        <xdr:cNvPr id="14031" name="fleche22">
          <a:extLst>
            <a:ext uri="{FF2B5EF4-FFF2-40B4-BE49-F238E27FC236}">
              <a16:creationId xmlns:a16="http://schemas.microsoft.com/office/drawing/2014/main" id="{00000000-0008-0000-0100-0000CF360000}"/>
            </a:ext>
          </a:extLst>
        </xdr:cNvPr>
        <xdr:cNvSpPr>
          <a:spLocks noChangeShapeType="1"/>
        </xdr:cNvSpPr>
      </xdr:nvSpPr>
      <xdr:spPr bwMode="auto">
        <a:xfrm flipH="1" flipV="1">
          <a:off x="6162675" y="3648075"/>
          <a:ext cx="95250" cy="304800"/>
        </a:xfrm>
        <a:prstGeom prst="line">
          <a:avLst/>
        </a:prstGeom>
        <a:noFill/>
        <a:ln w="19050">
          <a:solidFill>
            <a:srgbClr val="0070C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95250</xdr:colOff>
      <xdr:row>10</xdr:row>
      <xdr:rowOff>381000</xdr:rowOff>
    </xdr:from>
    <xdr:to>
      <xdr:col>4</xdr:col>
      <xdr:colOff>190500</xdr:colOff>
      <xdr:row>10</xdr:row>
      <xdr:rowOff>685800</xdr:rowOff>
    </xdr:to>
    <xdr:sp macro="" textlink="">
      <xdr:nvSpPr>
        <xdr:cNvPr id="14032" name="fleche31">
          <a:extLst>
            <a:ext uri="{FF2B5EF4-FFF2-40B4-BE49-F238E27FC236}">
              <a16:creationId xmlns:a16="http://schemas.microsoft.com/office/drawing/2014/main" id="{00000000-0008-0000-0100-0000D0360000}"/>
            </a:ext>
          </a:extLst>
        </xdr:cNvPr>
        <xdr:cNvSpPr>
          <a:spLocks noChangeShapeType="1"/>
        </xdr:cNvSpPr>
      </xdr:nvSpPr>
      <xdr:spPr bwMode="auto">
        <a:xfrm flipH="1" flipV="1">
          <a:off x="6257925" y="5705475"/>
          <a:ext cx="95250" cy="304800"/>
        </a:xfrm>
        <a:prstGeom prst="line">
          <a:avLst/>
        </a:prstGeom>
        <a:noFill/>
        <a:ln w="19050">
          <a:solidFill>
            <a:srgbClr val="0070C0"/>
          </a:solidFill>
          <a:round/>
          <a:headEnd type="oval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10</xdr:row>
      <xdr:rowOff>76200</xdr:rowOff>
    </xdr:from>
    <xdr:to>
      <xdr:col>4</xdr:col>
      <xdr:colOff>95250</xdr:colOff>
      <xdr:row>10</xdr:row>
      <xdr:rowOff>381000</xdr:rowOff>
    </xdr:to>
    <xdr:sp macro="" textlink="">
      <xdr:nvSpPr>
        <xdr:cNvPr id="14033" name="fleche32">
          <a:extLst>
            <a:ext uri="{FF2B5EF4-FFF2-40B4-BE49-F238E27FC236}">
              <a16:creationId xmlns:a16="http://schemas.microsoft.com/office/drawing/2014/main" id="{00000000-0008-0000-0100-0000D1360000}"/>
            </a:ext>
          </a:extLst>
        </xdr:cNvPr>
        <xdr:cNvSpPr>
          <a:spLocks noChangeShapeType="1"/>
        </xdr:cNvSpPr>
      </xdr:nvSpPr>
      <xdr:spPr bwMode="auto">
        <a:xfrm flipH="1" flipV="1">
          <a:off x="6162675" y="5400675"/>
          <a:ext cx="95250" cy="304800"/>
        </a:xfrm>
        <a:prstGeom prst="line">
          <a:avLst/>
        </a:prstGeom>
        <a:noFill/>
        <a:ln w="19050">
          <a:solidFill>
            <a:srgbClr val="0070C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95250</xdr:colOff>
      <xdr:row>11</xdr:row>
      <xdr:rowOff>381000</xdr:rowOff>
    </xdr:from>
    <xdr:to>
      <xdr:col>4</xdr:col>
      <xdr:colOff>95250</xdr:colOff>
      <xdr:row>11</xdr:row>
      <xdr:rowOff>685800</xdr:rowOff>
    </xdr:to>
    <xdr:sp macro="" textlink="">
      <xdr:nvSpPr>
        <xdr:cNvPr id="14034" name="fleche41">
          <a:extLst>
            <a:ext uri="{FF2B5EF4-FFF2-40B4-BE49-F238E27FC236}">
              <a16:creationId xmlns:a16="http://schemas.microsoft.com/office/drawing/2014/main" id="{00000000-0008-0000-0100-0000D2360000}"/>
            </a:ext>
          </a:extLst>
        </xdr:cNvPr>
        <xdr:cNvSpPr>
          <a:spLocks noChangeShapeType="1"/>
        </xdr:cNvSpPr>
      </xdr:nvSpPr>
      <xdr:spPr bwMode="auto">
        <a:xfrm flipH="1" flipV="1">
          <a:off x="6257925" y="6467475"/>
          <a:ext cx="0" cy="304800"/>
        </a:xfrm>
        <a:prstGeom prst="line">
          <a:avLst/>
        </a:prstGeom>
        <a:noFill/>
        <a:ln w="19050">
          <a:solidFill>
            <a:srgbClr val="0070C0"/>
          </a:solidFill>
          <a:round/>
          <a:headEnd type="oval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95250</xdr:colOff>
      <xdr:row>11</xdr:row>
      <xdr:rowOff>76200</xdr:rowOff>
    </xdr:from>
    <xdr:to>
      <xdr:col>4</xdr:col>
      <xdr:colOff>95250</xdr:colOff>
      <xdr:row>11</xdr:row>
      <xdr:rowOff>381000</xdr:rowOff>
    </xdr:to>
    <xdr:sp macro="" textlink="">
      <xdr:nvSpPr>
        <xdr:cNvPr id="14035" name="fleche42">
          <a:extLst>
            <a:ext uri="{FF2B5EF4-FFF2-40B4-BE49-F238E27FC236}">
              <a16:creationId xmlns:a16="http://schemas.microsoft.com/office/drawing/2014/main" id="{00000000-0008-0000-0100-0000D3360000}"/>
            </a:ext>
          </a:extLst>
        </xdr:cNvPr>
        <xdr:cNvSpPr>
          <a:spLocks noChangeShapeType="1"/>
        </xdr:cNvSpPr>
      </xdr:nvSpPr>
      <xdr:spPr bwMode="auto">
        <a:xfrm flipV="1">
          <a:off x="6257925" y="6162675"/>
          <a:ext cx="0" cy="304800"/>
        </a:xfrm>
        <a:prstGeom prst="line">
          <a:avLst/>
        </a:prstGeom>
        <a:noFill/>
        <a:ln w="19050">
          <a:solidFill>
            <a:srgbClr val="0070C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190500</xdr:colOff>
      <xdr:row>12</xdr:row>
      <xdr:rowOff>381000</xdr:rowOff>
    </xdr:from>
    <xdr:to>
      <xdr:col>4</xdr:col>
      <xdr:colOff>285750</xdr:colOff>
      <xdr:row>12</xdr:row>
      <xdr:rowOff>685800</xdr:rowOff>
    </xdr:to>
    <xdr:sp macro="" textlink="">
      <xdr:nvSpPr>
        <xdr:cNvPr id="14036" name="fleche51">
          <a:extLst>
            <a:ext uri="{FF2B5EF4-FFF2-40B4-BE49-F238E27FC236}">
              <a16:creationId xmlns:a16="http://schemas.microsoft.com/office/drawing/2014/main" id="{00000000-0008-0000-0100-0000D4360000}"/>
            </a:ext>
          </a:extLst>
        </xdr:cNvPr>
        <xdr:cNvSpPr>
          <a:spLocks noChangeShapeType="1"/>
        </xdr:cNvSpPr>
      </xdr:nvSpPr>
      <xdr:spPr bwMode="auto">
        <a:xfrm flipH="1" flipV="1">
          <a:off x="6353175" y="7229475"/>
          <a:ext cx="95250" cy="304800"/>
        </a:xfrm>
        <a:prstGeom prst="line">
          <a:avLst/>
        </a:prstGeom>
        <a:noFill/>
        <a:ln w="19050">
          <a:solidFill>
            <a:srgbClr val="0070C0"/>
          </a:solidFill>
          <a:round/>
          <a:headEnd type="oval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95250</xdr:colOff>
      <xdr:row>12</xdr:row>
      <xdr:rowOff>76200</xdr:rowOff>
    </xdr:from>
    <xdr:to>
      <xdr:col>4</xdr:col>
      <xdr:colOff>190500</xdr:colOff>
      <xdr:row>12</xdr:row>
      <xdr:rowOff>381000</xdr:rowOff>
    </xdr:to>
    <xdr:sp macro="" textlink="">
      <xdr:nvSpPr>
        <xdr:cNvPr id="14037" name="fleche52">
          <a:extLst>
            <a:ext uri="{FF2B5EF4-FFF2-40B4-BE49-F238E27FC236}">
              <a16:creationId xmlns:a16="http://schemas.microsoft.com/office/drawing/2014/main" id="{00000000-0008-0000-0100-0000D5360000}"/>
            </a:ext>
          </a:extLst>
        </xdr:cNvPr>
        <xdr:cNvSpPr>
          <a:spLocks noChangeShapeType="1"/>
        </xdr:cNvSpPr>
      </xdr:nvSpPr>
      <xdr:spPr bwMode="auto">
        <a:xfrm flipH="1" flipV="1">
          <a:off x="6257925" y="6924675"/>
          <a:ext cx="95250" cy="304800"/>
        </a:xfrm>
        <a:prstGeom prst="line">
          <a:avLst/>
        </a:prstGeom>
        <a:noFill/>
        <a:ln w="19050">
          <a:solidFill>
            <a:srgbClr val="0070C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190500</xdr:colOff>
      <xdr:row>13</xdr:row>
      <xdr:rowOff>381000</xdr:rowOff>
    </xdr:from>
    <xdr:to>
      <xdr:col>4</xdr:col>
      <xdr:colOff>285750</xdr:colOff>
      <xdr:row>13</xdr:row>
      <xdr:rowOff>685800</xdr:rowOff>
    </xdr:to>
    <xdr:sp macro="" textlink="">
      <xdr:nvSpPr>
        <xdr:cNvPr id="14038" name="fleche61">
          <a:extLst>
            <a:ext uri="{FF2B5EF4-FFF2-40B4-BE49-F238E27FC236}">
              <a16:creationId xmlns:a16="http://schemas.microsoft.com/office/drawing/2014/main" id="{00000000-0008-0000-0100-0000D6360000}"/>
            </a:ext>
          </a:extLst>
        </xdr:cNvPr>
        <xdr:cNvSpPr>
          <a:spLocks noChangeShapeType="1"/>
        </xdr:cNvSpPr>
      </xdr:nvSpPr>
      <xdr:spPr bwMode="auto">
        <a:xfrm flipH="1" flipV="1">
          <a:off x="6353175" y="7991475"/>
          <a:ext cx="95250" cy="304800"/>
        </a:xfrm>
        <a:prstGeom prst="line">
          <a:avLst/>
        </a:prstGeom>
        <a:noFill/>
        <a:ln w="19050">
          <a:solidFill>
            <a:srgbClr val="0070C0"/>
          </a:solidFill>
          <a:round/>
          <a:headEnd type="oval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190500</xdr:colOff>
      <xdr:row>13</xdr:row>
      <xdr:rowOff>76200</xdr:rowOff>
    </xdr:from>
    <xdr:to>
      <xdr:col>5</xdr:col>
      <xdr:colOff>0</xdr:colOff>
      <xdr:row>13</xdr:row>
      <xdr:rowOff>381000</xdr:rowOff>
    </xdr:to>
    <xdr:sp macro="" textlink="">
      <xdr:nvSpPr>
        <xdr:cNvPr id="14039" name="fleche62">
          <a:extLst>
            <a:ext uri="{FF2B5EF4-FFF2-40B4-BE49-F238E27FC236}">
              <a16:creationId xmlns:a16="http://schemas.microsoft.com/office/drawing/2014/main" id="{00000000-0008-0000-0100-0000D7360000}"/>
            </a:ext>
          </a:extLst>
        </xdr:cNvPr>
        <xdr:cNvSpPr>
          <a:spLocks noChangeShapeType="1"/>
        </xdr:cNvSpPr>
      </xdr:nvSpPr>
      <xdr:spPr bwMode="auto">
        <a:xfrm flipV="1">
          <a:off x="6353175" y="7686675"/>
          <a:ext cx="190500" cy="304800"/>
        </a:xfrm>
        <a:prstGeom prst="line">
          <a:avLst/>
        </a:prstGeom>
        <a:noFill/>
        <a:ln w="19050">
          <a:solidFill>
            <a:srgbClr val="0070C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485775</xdr:colOff>
      <xdr:row>1</xdr:row>
      <xdr:rowOff>0</xdr:rowOff>
    </xdr:from>
    <xdr:to>
      <xdr:col>6</xdr:col>
      <xdr:colOff>285750</xdr:colOff>
      <xdr:row>28</xdr:row>
      <xdr:rowOff>0</xdr:rowOff>
    </xdr:to>
    <xdr:pic>
      <xdr:nvPicPr>
        <xdr:cNvPr id="17537" name="img__croquis" descr="TmpMap">
          <a:extLst>
            <a:ext uri="{FF2B5EF4-FFF2-40B4-BE49-F238E27FC236}">
              <a16:creationId xmlns:a16="http://schemas.microsoft.com/office/drawing/2014/main" id="{00000000-0008-0000-0400-00008144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161925"/>
          <a:ext cx="4371975" cy="437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30</xdr:row>
      <xdr:rowOff>114300</xdr:rowOff>
    </xdr:from>
    <xdr:to>
      <xdr:col>7</xdr:col>
      <xdr:colOff>0</xdr:colOff>
      <xdr:row>55</xdr:row>
      <xdr:rowOff>57150</xdr:rowOff>
    </xdr:to>
    <xdr:pic>
      <xdr:nvPicPr>
        <xdr:cNvPr id="17538" name="img__2" descr="DSCN3657">
          <a:extLst>
            <a:ext uri="{FF2B5EF4-FFF2-40B4-BE49-F238E27FC236}">
              <a16:creationId xmlns:a16="http://schemas.microsoft.com/office/drawing/2014/main" id="{00000000-0008-0000-0400-00008244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981575"/>
          <a:ext cx="5334000" cy="399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59</xdr:row>
      <xdr:rowOff>114300</xdr:rowOff>
    </xdr:from>
    <xdr:to>
      <xdr:col>7</xdr:col>
      <xdr:colOff>0</xdr:colOff>
      <xdr:row>84</xdr:row>
      <xdr:rowOff>57150</xdr:rowOff>
    </xdr:to>
    <xdr:pic>
      <xdr:nvPicPr>
        <xdr:cNvPr id="17539" name="img__3" descr="DSCN3659">
          <a:extLst>
            <a:ext uri="{FF2B5EF4-FFF2-40B4-BE49-F238E27FC236}">
              <a16:creationId xmlns:a16="http://schemas.microsoft.com/office/drawing/2014/main" id="{00000000-0008-0000-0400-00008344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696450"/>
          <a:ext cx="5334000" cy="399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88</xdr:row>
      <xdr:rowOff>114300</xdr:rowOff>
    </xdr:from>
    <xdr:to>
      <xdr:col>7</xdr:col>
      <xdr:colOff>0</xdr:colOff>
      <xdr:row>113</xdr:row>
      <xdr:rowOff>57150</xdr:rowOff>
    </xdr:to>
    <xdr:pic>
      <xdr:nvPicPr>
        <xdr:cNvPr id="17540" name="img__4" descr="DSCN3660">
          <a:extLst>
            <a:ext uri="{FF2B5EF4-FFF2-40B4-BE49-F238E27FC236}">
              <a16:creationId xmlns:a16="http://schemas.microsoft.com/office/drawing/2014/main" id="{00000000-0008-0000-0400-00008444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411325"/>
          <a:ext cx="5334000" cy="399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117</xdr:row>
      <xdr:rowOff>114300</xdr:rowOff>
    </xdr:from>
    <xdr:to>
      <xdr:col>7</xdr:col>
      <xdr:colOff>0</xdr:colOff>
      <xdr:row>142</xdr:row>
      <xdr:rowOff>57150</xdr:rowOff>
    </xdr:to>
    <xdr:pic>
      <xdr:nvPicPr>
        <xdr:cNvPr id="17541" name="img__5" descr="DSCN3662">
          <a:extLst>
            <a:ext uri="{FF2B5EF4-FFF2-40B4-BE49-F238E27FC236}">
              <a16:creationId xmlns:a16="http://schemas.microsoft.com/office/drawing/2014/main" id="{00000000-0008-0000-0400-00008544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126200"/>
          <a:ext cx="5334000" cy="399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146</xdr:row>
      <xdr:rowOff>114300</xdr:rowOff>
    </xdr:from>
    <xdr:to>
      <xdr:col>7</xdr:col>
      <xdr:colOff>0</xdr:colOff>
      <xdr:row>171</xdr:row>
      <xdr:rowOff>57150</xdr:rowOff>
    </xdr:to>
    <xdr:pic>
      <xdr:nvPicPr>
        <xdr:cNvPr id="17542" name="img__6" descr="DSCN3664">
          <a:extLst>
            <a:ext uri="{FF2B5EF4-FFF2-40B4-BE49-F238E27FC236}">
              <a16:creationId xmlns:a16="http://schemas.microsoft.com/office/drawing/2014/main" id="{00000000-0008-0000-0400-00008644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841075"/>
          <a:ext cx="5334000" cy="399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175</xdr:row>
      <xdr:rowOff>114300</xdr:rowOff>
    </xdr:from>
    <xdr:to>
      <xdr:col>7</xdr:col>
      <xdr:colOff>0</xdr:colOff>
      <xdr:row>200</xdr:row>
      <xdr:rowOff>57150</xdr:rowOff>
    </xdr:to>
    <xdr:pic>
      <xdr:nvPicPr>
        <xdr:cNvPr id="17543" name="img__7" descr="DSCN3665">
          <a:extLst>
            <a:ext uri="{FF2B5EF4-FFF2-40B4-BE49-F238E27FC236}">
              <a16:creationId xmlns:a16="http://schemas.microsoft.com/office/drawing/2014/main" id="{00000000-0008-0000-0400-00008744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555950"/>
          <a:ext cx="5334000" cy="399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204</xdr:row>
      <xdr:rowOff>114300</xdr:rowOff>
    </xdr:from>
    <xdr:to>
      <xdr:col>7</xdr:col>
      <xdr:colOff>0</xdr:colOff>
      <xdr:row>229</xdr:row>
      <xdr:rowOff>57150</xdr:rowOff>
    </xdr:to>
    <xdr:pic>
      <xdr:nvPicPr>
        <xdr:cNvPr id="17544" name="img__8" descr="DSCN3667">
          <a:extLst>
            <a:ext uri="{FF2B5EF4-FFF2-40B4-BE49-F238E27FC236}">
              <a16:creationId xmlns:a16="http://schemas.microsoft.com/office/drawing/2014/main" id="{00000000-0008-0000-0400-00008844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270825"/>
          <a:ext cx="5334000" cy="399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233</xdr:row>
      <xdr:rowOff>114300</xdr:rowOff>
    </xdr:from>
    <xdr:to>
      <xdr:col>7</xdr:col>
      <xdr:colOff>0</xdr:colOff>
      <xdr:row>258</xdr:row>
      <xdr:rowOff>57150</xdr:rowOff>
    </xdr:to>
    <xdr:pic>
      <xdr:nvPicPr>
        <xdr:cNvPr id="17545" name="img__9" descr="DSCN3668">
          <a:extLst>
            <a:ext uri="{FF2B5EF4-FFF2-40B4-BE49-F238E27FC236}">
              <a16:creationId xmlns:a16="http://schemas.microsoft.com/office/drawing/2014/main" id="{00000000-0008-0000-0400-00008944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985700"/>
          <a:ext cx="5334000" cy="399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262</xdr:row>
      <xdr:rowOff>114300</xdr:rowOff>
    </xdr:from>
    <xdr:to>
      <xdr:col>7</xdr:col>
      <xdr:colOff>0</xdr:colOff>
      <xdr:row>287</xdr:row>
      <xdr:rowOff>57150</xdr:rowOff>
    </xdr:to>
    <xdr:pic>
      <xdr:nvPicPr>
        <xdr:cNvPr id="17546" name="img__10" descr="DSCN3669">
          <a:extLst>
            <a:ext uri="{FF2B5EF4-FFF2-40B4-BE49-F238E27FC236}">
              <a16:creationId xmlns:a16="http://schemas.microsoft.com/office/drawing/2014/main" id="{00000000-0008-0000-0400-00008A44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700575"/>
          <a:ext cx="5334000" cy="399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291</xdr:row>
      <xdr:rowOff>114300</xdr:rowOff>
    </xdr:from>
    <xdr:to>
      <xdr:col>7</xdr:col>
      <xdr:colOff>0</xdr:colOff>
      <xdr:row>316</xdr:row>
      <xdr:rowOff>57150</xdr:rowOff>
    </xdr:to>
    <xdr:pic>
      <xdr:nvPicPr>
        <xdr:cNvPr id="17547" name="img__11" descr="DSCN3671">
          <a:extLst>
            <a:ext uri="{FF2B5EF4-FFF2-40B4-BE49-F238E27FC236}">
              <a16:creationId xmlns:a16="http://schemas.microsoft.com/office/drawing/2014/main" id="{00000000-0008-0000-0400-00008B44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415450"/>
          <a:ext cx="5334000" cy="399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320</xdr:row>
      <xdr:rowOff>114300</xdr:rowOff>
    </xdr:from>
    <xdr:to>
      <xdr:col>7</xdr:col>
      <xdr:colOff>0</xdr:colOff>
      <xdr:row>345</xdr:row>
      <xdr:rowOff>57150</xdr:rowOff>
    </xdr:to>
    <xdr:pic>
      <xdr:nvPicPr>
        <xdr:cNvPr id="17548" name="img__12" descr="DSCN3675">
          <a:extLst>
            <a:ext uri="{FF2B5EF4-FFF2-40B4-BE49-F238E27FC236}">
              <a16:creationId xmlns:a16="http://schemas.microsoft.com/office/drawing/2014/main" id="{00000000-0008-0000-0400-00008C44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2130325"/>
          <a:ext cx="5334000" cy="399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349</xdr:row>
      <xdr:rowOff>114300</xdr:rowOff>
    </xdr:from>
    <xdr:to>
      <xdr:col>7</xdr:col>
      <xdr:colOff>0</xdr:colOff>
      <xdr:row>374</xdr:row>
      <xdr:rowOff>57150</xdr:rowOff>
    </xdr:to>
    <xdr:pic>
      <xdr:nvPicPr>
        <xdr:cNvPr id="17549" name="img__13" descr="DSCN3676">
          <a:extLst>
            <a:ext uri="{FF2B5EF4-FFF2-40B4-BE49-F238E27FC236}">
              <a16:creationId xmlns:a16="http://schemas.microsoft.com/office/drawing/2014/main" id="{00000000-0008-0000-0400-00008D44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6845200"/>
          <a:ext cx="5334000" cy="399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378</xdr:row>
      <xdr:rowOff>114300</xdr:rowOff>
    </xdr:from>
    <xdr:to>
      <xdr:col>7</xdr:col>
      <xdr:colOff>0</xdr:colOff>
      <xdr:row>403</xdr:row>
      <xdr:rowOff>57150</xdr:rowOff>
    </xdr:to>
    <xdr:pic>
      <xdr:nvPicPr>
        <xdr:cNvPr id="17550" name="img__14" descr="DSCN3681">
          <a:extLst>
            <a:ext uri="{FF2B5EF4-FFF2-40B4-BE49-F238E27FC236}">
              <a16:creationId xmlns:a16="http://schemas.microsoft.com/office/drawing/2014/main" id="{00000000-0008-0000-0400-00008E44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1560075"/>
          <a:ext cx="5334000" cy="399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407</xdr:row>
      <xdr:rowOff>114300</xdr:rowOff>
    </xdr:from>
    <xdr:to>
      <xdr:col>7</xdr:col>
      <xdr:colOff>0</xdr:colOff>
      <xdr:row>432</xdr:row>
      <xdr:rowOff>57150</xdr:rowOff>
    </xdr:to>
    <xdr:pic>
      <xdr:nvPicPr>
        <xdr:cNvPr id="17551" name="img__15" descr="DSCN3683">
          <a:extLst>
            <a:ext uri="{FF2B5EF4-FFF2-40B4-BE49-F238E27FC236}">
              <a16:creationId xmlns:a16="http://schemas.microsoft.com/office/drawing/2014/main" id="{00000000-0008-0000-0400-00008F44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274950"/>
          <a:ext cx="5334000" cy="399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436</xdr:row>
      <xdr:rowOff>114300</xdr:rowOff>
    </xdr:from>
    <xdr:to>
      <xdr:col>7</xdr:col>
      <xdr:colOff>0</xdr:colOff>
      <xdr:row>461</xdr:row>
      <xdr:rowOff>57150</xdr:rowOff>
    </xdr:to>
    <xdr:pic>
      <xdr:nvPicPr>
        <xdr:cNvPr id="17552" name="img__16" descr="DSCN3684">
          <a:extLst>
            <a:ext uri="{FF2B5EF4-FFF2-40B4-BE49-F238E27FC236}">
              <a16:creationId xmlns:a16="http://schemas.microsoft.com/office/drawing/2014/main" id="{00000000-0008-0000-0400-00009044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0989825"/>
          <a:ext cx="5334000" cy="399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31</xdr:row>
      <xdr:rowOff>0</xdr:rowOff>
    </xdr:from>
    <xdr:to>
      <xdr:col>14</xdr:col>
      <xdr:colOff>466725</xdr:colOff>
      <xdr:row>55</xdr:row>
      <xdr:rowOff>36888</xdr:rowOff>
    </xdr:to>
    <xdr:pic>
      <xdr:nvPicPr>
        <xdr:cNvPr id="18" name="Grafik 17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PicPr/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4849091"/>
          <a:ext cx="5038725" cy="377761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1</xdr:colOff>
      <xdr:row>59</xdr:row>
      <xdr:rowOff>0</xdr:rowOff>
    </xdr:from>
    <xdr:to>
      <xdr:col>11</xdr:col>
      <xdr:colOff>622745</xdr:colOff>
      <xdr:row>83</xdr:row>
      <xdr:rowOff>138546</xdr:rowOff>
    </xdr:to>
    <xdr:pic>
      <xdr:nvPicPr>
        <xdr:cNvPr id="19" name="Grafik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1" y="9247909"/>
          <a:ext cx="2908744" cy="387927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0</xdr:colOff>
      <xdr:row>88</xdr:row>
      <xdr:rowOff>0</xdr:rowOff>
    </xdr:from>
    <xdr:to>
      <xdr:col>14</xdr:col>
      <xdr:colOff>640773</xdr:colOff>
      <xdr:row>113</xdr:row>
      <xdr:rowOff>12686</xdr:rowOff>
    </xdr:to>
    <xdr:pic>
      <xdr:nvPicPr>
        <xdr:cNvPr id="20" name="Grafik 19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13802591"/>
          <a:ext cx="5212773" cy="390927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744682</xdr:colOff>
      <xdr:row>117</xdr:row>
      <xdr:rowOff>103910</xdr:rowOff>
    </xdr:from>
    <xdr:to>
      <xdr:col>14</xdr:col>
      <xdr:colOff>484909</xdr:colOff>
      <xdr:row>142</xdr:row>
      <xdr:rowOff>12843</xdr:rowOff>
    </xdr:to>
    <xdr:pic>
      <xdr:nvPicPr>
        <xdr:cNvPr id="21" name="Grafik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78682" y="18461183"/>
          <a:ext cx="5074227" cy="38055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0</xdr:colOff>
      <xdr:row>147</xdr:row>
      <xdr:rowOff>0</xdr:rowOff>
    </xdr:from>
    <xdr:to>
      <xdr:col>14</xdr:col>
      <xdr:colOff>502227</xdr:colOff>
      <xdr:row>171</xdr:row>
      <xdr:rowOff>64943</xdr:rowOff>
    </xdr:to>
    <xdr:pic>
      <xdr:nvPicPr>
        <xdr:cNvPr id="22" name="Grafik 21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0800000">
          <a:off x="6096000" y="23067818"/>
          <a:ext cx="5074227" cy="380567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34636</xdr:colOff>
      <xdr:row>175</xdr:row>
      <xdr:rowOff>69273</xdr:rowOff>
    </xdr:from>
    <xdr:to>
      <xdr:col>14</xdr:col>
      <xdr:colOff>623455</xdr:colOff>
      <xdr:row>200</xdr:row>
      <xdr:rowOff>42860</xdr:rowOff>
    </xdr:to>
    <xdr:pic>
      <xdr:nvPicPr>
        <xdr:cNvPr id="23" name="Grafik 22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30636" y="27535909"/>
          <a:ext cx="5160819" cy="387017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658091</xdr:colOff>
      <xdr:row>262</xdr:row>
      <xdr:rowOff>103909</xdr:rowOff>
    </xdr:from>
    <xdr:to>
      <xdr:col>14</xdr:col>
      <xdr:colOff>472761</xdr:colOff>
      <xdr:row>287</xdr:row>
      <xdr:rowOff>69272</xdr:rowOff>
    </xdr:to>
    <xdr:pic>
      <xdr:nvPicPr>
        <xdr:cNvPr id="24" name="Grafik 23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0800000">
          <a:off x="5992091" y="41234591"/>
          <a:ext cx="5148670" cy="386195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0</xdr:colOff>
      <xdr:row>350</xdr:row>
      <xdr:rowOff>0</xdr:rowOff>
    </xdr:from>
    <xdr:to>
      <xdr:col>14</xdr:col>
      <xdr:colOff>519545</xdr:colOff>
      <xdr:row>374</xdr:row>
      <xdr:rowOff>76785</xdr:rowOff>
    </xdr:to>
    <xdr:pic>
      <xdr:nvPicPr>
        <xdr:cNvPr id="25" name="Grafik 24">
          <a:extLst>
            <a:ext uri="{FF2B5EF4-FFF2-40B4-BE49-F238E27FC236}">
              <a16:creationId xmlns:a16="http://schemas.microsoft.com/office/drawing/2014/main" id="{00000000-0008-0000-04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54950591"/>
          <a:ext cx="5091545" cy="381751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0</xdr:colOff>
      <xdr:row>379</xdr:row>
      <xdr:rowOff>0</xdr:rowOff>
    </xdr:from>
    <xdr:to>
      <xdr:col>14</xdr:col>
      <xdr:colOff>463563</xdr:colOff>
      <xdr:row>403</xdr:row>
      <xdr:rowOff>34636</xdr:rowOff>
    </xdr:to>
    <xdr:pic>
      <xdr:nvPicPr>
        <xdr:cNvPr id="26" name="Grafik 25">
          <a:extLst>
            <a:ext uri="{FF2B5EF4-FFF2-40B4-BE49-F238E27FC236}">
              <a16:creationId xmlns:a16="http://schemas.microsoft.com/office/drawing/2014/main" id="{00000000-0008-0000-04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59505273"/>
          <a:ext cx="5035563" cy="377536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710045</xdr:colOff>
      <xdr:row>407</xdr:row>
      <xdr:rowOff>103911</xdr:rowOff>
    </xdr:from>
    <xdr:to>
      <xdr:col>14</xdr:col>
      <xdr:colOff>554182</xdr:colOff>
      <xdr:row>432</xdr:row>
      <xdr:rowOff>89440</xdr:rowOff>
    </xdr:to>
    <xdr:pic>
      <xdr:nvPicPr>
        <xdr:cNvPr id="27" name="Grafik 26">
          <a:extLst>
            <a:ext uri="{FF2B5EF4-FFF2-40B4-BE49-F238E27FC236}">
              <a16:creationId xmlns:a16="http://schemas.microsoft.com/office/drawing/2014/main" id="{00000000-0008-0000-04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44045" y="64008002"/>
          <a:ext cx="5178137" cy="38821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744682</xdr:colOff>
      <xdr:row>436</xdr:row>
      <xdr:rowOff>86591</xdr:rowOff>
    </xdr:from>
    <xdr:to>
      <xdr:col>14</xdr:col>
      <xdr:colOff>608121</xdr:colOff>
      <xdr:row>461</xdr:row>
      <xdr:rowOff>86591</xdr:rowOff>
    </xdr:to>
    <xdr:pic>
      <xdr:nvPicPr>
        <xdr:cNvPr id="28" name="Grafik 27">
          <a:extLst>
            <a:ext uri="{FF2B5EF4-FFF2-40B4-BE49-F238E27FC236}">
              <a16:creationId xmlns:a16="http://schemas.microsoft.com/office/drawing/2014/main" id="{00000000-0008-0000-04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78682" y="68545364"/>
          <a:ext cx="5197439" cy="389659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61912</xdr:colOff>
      <xdr:row>5</xdr:row>
      <xdr:rowOff>95250</xdr:rowOff>
    </xdr:from>
    <xdr:to>
      <xdr:col>15</xdr:col>
      <xdr:colOff>61912</xdr:colOff>
      <xdr:row>22</xdr:row>
      <xdr:rowOff>85725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Diagramm 1">
              <a:extLst>
                <a:ext uri="{FF2B5EF4-FFF2-40B4-BE49-F238E27FC236}">
                  <a16:creationId xmlns:a16="http://schemas.microsoft.com/office/drawing/2014/main" id="{00000000-0008-0000-0500-000002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CH" sz="1100"/>
                <a:t>Dieses Diagramm ist in Ihrer Version von Excel nicht verfügbar.
Wenn Sie diese Form bearbeiten oder diese Arbeitsmappe in einem anderen Dateiformat speichern, wird das Diagramm dauerhaft beschädigt.</a:t>
              </a:r>
            </a:p>
          </xdr:txBody>
        </xdr:sp>
      </mc:Fallback>
    </mc:AlternateContent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1631950</xdr:colOff>
          <xdr:row>5</xdr:row>
          <xdr:rowOff>69850</xdr:rowOff>
        </xdr:from>
        <xdr:to>
          <xdr:col>6</xdr:col>
          <xdr:colOff>107950</xdr:colOff>
          <xdr:row>6</xdr:row>
          <xdr:rowOff>107950</xdr:rowOff>
        </xdr:to>
        <xdr:sp macro="" textlink="">
          <xdr:nvSpPr>
            <xdr:cNvPr id="18433" name="Check Box 1" hidden="1">
              <a:extLst>
                <a:ext uri="{63B3BB69-23CF-44E3-9099-C40C66FF867C}">
                  <a14:compatExt spid="_x0000_s18433"/>
                </a:ext>
                <a:ext uri="{FF2B5EF4-FFF2-40B4-BE49-F238E27FC236}">
                  <a16:creationId xmlns:a16="http://schemas.microsoft.com/office/drawing/2014/main" id="{00000000-0008-0000-0600-000001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1631950</xdr:colOff>
          <xdr:row>9</xdr:row>
          <xdr:rowOff>50800</xdr:rowOff>
        </xdr:from>
        <xdr:to>
          <xdr:col>6</xdr:col>
          <xdr:colOff>107950</xdr:colOff>
          <xdr:row>10</xdr:row>
          <xdr:rowOff>76200</xdr:rowOff>
        </xdr:to>
        <xdr:sp macro="" textlink="">
          <xdr:nvSpPr>
            <xdr:cNvPr id="18434" name="Check Box 2" hidden="1">
              <a:extLst>
                <a:ext uri="{63B3BB69-23CF-44E3-9099-C40C66FF867C}">
                  <a14:compatExt spid="_x0000_s18434"/>
                </a:ext>
                <a:ext uri="{FF2B5EF4-FFF2-40B4-BE49-F238E27FC236}">
                  <a16:creationId xmlns:a16="http://schemas.microsoft.com/office/drawing/2014/main" id="{00000000-0008-0000-0600-000002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1631950</xdr:colOff>
          <xdr:row>13</xdr:row>
          <xdr:rowOff>69850</xdr:rowOff>
        </xdr:from>
        <xdr:to>
          <xdr:col>6</xdr:col>
          <xdr:colOff>107950</xdr:colOff>
          <xdr:row>14</xdr:row>
          <xdr:rowOff>107950</xdr:rowOff>
        </xdr:to>
        <xdr:sp macro="" textlink="">
          <xdr:nvSpPr>
            <xdr:cNvPr id="18435" name="Check Box 3" hidden="1">
              <a:extLst>
                <a:ext uri="{63B3BB69-23CF-44E3-9099-C40C66FF867C}">
                  <a14:compatExt spid="_x0000_s18435"/>
                </a:ext>
                <a:ext uri="{FF2B5EF4-FFF2-40B4-BE49-F238E27FC236}">
                  <a16:creationId xmlns:a16="http://schemas.microsoft.com/office/drawing/2014/main" id="{00000000-0008-0000-0600-000003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1631950</xdr:colOff>
          <xdr:row>17</xdr:row>
          <xdr:rowOff>107950</xdr:rowOff>
        </xdr:from>
        <xdr:to>
          <xdr:col>6</xdr:col>
          <xdr:colOff>107950</xdr:colOff>
          <xdr:row>18</xdr:row>
          <xdr:rowOff>127000</xdr:rowOff>
        </xdr:to>
        <xdr:sp macro="" textlink="">
          <xdr:nvSpPr>
            <xdr:cNvPr id="18436" name="Check Box 4" hidden="1">
              <a:extLst>
                <a:ext uri="{63B3BB69-23CF-44E3-9099-C40C66FF867C}">
                  <a14:compatExt spid="_x0000_s18436"/>
                </a:ext>
                <a:ext uri="{FF2B5EF4-FFF2-40B4-BE49-F238E27FC236}">
                  <a16:creationId xmlns:a16="http://schemas.microsoft.com/office/drawing/2014/main" id="{00000000-0008-0000-0600-000004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1631950</xdr:colOff>
          <xdr:row>21</xdr:row>
          <xdr:rowOff>76200</xdr:rowOff>
        </xdr:from>
        <xdr:to>
          <xdr:col>6</xdr:col>
          <xdr:colOff>107950</xdr:colOff>
          <xdr:row>21</xdr:row>
          <xdr:rowOff>298450</xdr:rowOff>
        </xdr:to>
        <xdr:sp macro="" textlink="">
          <xdr:nvSpPr>
            <xdr:cNvPr id="18437" name="Check Box 5" hidden="1">
              <a:extLst>
                <a:ext uri="{63B3BB69-23CF-44E3-9099-C40C66FF867C}">
                  <a14:compatExt spid="_x0000_s18437"/>
                </a:ext>
                <a:ext uri="{FF2B5EF4-FFF2-40B4-BE49-F238E27FC236}">
                  <a16:creationId xmlns:a16="http://schemas.microsoft.com/office/drawing/2014/main" id="{00000000-0008-0000-0600-000005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1631950</xdr:colOff>
          <xdr:row>25</xdr:row>
          <xdr:rowOff>76200</xdr:rowOff>
        </xdr:from>
        <xdr:to>
          <xdr:col>6</xdr:col>
          <xdr:colOff>107950</xdr:colOff>
          <xdr:row>26</xdr:row>
          <xdr:rowOff>107950</xdr:rowOff>
        </xdr:to>
        <xdr:sp macro="" textlink="">
          <xdr:nvSpPr>
            <xdr:cNvPr id="18438" name="Check Box 6" hidden="1">
              <a:extLst>
                <a:ext uri="{63B3BB69-23CF-44E3-9099-C40C66FF867C}">
                  <a14:compatExt spid="_x0000_s18438"/>
                </a:ext>
                <a:ext uri="{FF2B5EF4-FFF2-40B4-BE49-F238E27FC236}">
                  <a16:creationId xmlns:a16="http://schemas.microsoft.com/office/drawing/2014/main" id="{00000000-0008-0000-0600-000006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1638300</xdr:colOff>
          <xdr:row>29</xdr:row>
          <xdr:rowOff>114300</xdr:rowOff>
        </xdr:from>
        <xdr:to>
          <xdr:col>6</xdr:col>
          <xdr:colOff>114300</xdr:colOff>
          <xdr:row>30</xdr:row>
          <xdr:rowOff>146050</xdr:rowOff>
        </xdr:to>
        <xdr:sp macro="" textlink="">
          <xdr:nvSpPr>
            <xdr:cNvPr id="18439" name="Check Box 7" hidden="1">
              <a:extLst>
                <a:ext uri="{63B3BB69-23CF-44E3-9099-C40C66FF867C}">
                  <a14:compatExt spid="_x0000_s18439"/>
                </a:ext>
                <a:ext uri="{FF2B5EF4-FFF2-40B4-BE49-F238E27FC236}">
                  <a16:creationId xmlns:a16="http://schemas.microsoft.com/office/drawing/2014/main" id="{00000000-0008-0000-0600-000007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7</xdr:row>
          <xdr:rowOff>114300</xdr:rowOff>
        </xdr:from>
        <xdr:to>
          <xdr:col>10</xdr:col>
          <xdr:colOff>31750</xdr:colOff>
          <xdr:row>7</xdr:row>
          <xdr:rowOff>336550</xdr:rowOff>
        </xdr:to>
        <xdr:sp macro="" textlink="">
          <xdr:nvSpPr>
            <xdr:cNvPr id="19457" name="chkMesApp0" hidden="1">
              <a:extLst>
                <a:ext uri="{63B3BB69-23CF-44E3-9099-C40C66FF867C}">
                  <a14:compatExt spid="_x0000_s19457"/>
                </a:ext>
                <a:ext uri="{FF2B5EF4-FFF2-40B4-BE49-F238E27FC236}">
                  <a16:creationId xmlns:a16="http://schemas.microsoft.com/office/drawing/2014/main" id="{00000000-0008-0000-0700-000001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31750</xdr:colOff>
          <xdr:row>14</xdr:row>
          <xdr:rowOff>114300</xdr:rowOff>
        </xdr:from>
        <xdr:to>
          <xdr:col>10</xdr:col>
          <xdr:colOff>298450</xdr:colOff>
          <xdr:row>16</xdr:row>
          <xdr:rowOff>12700</xdr:rowOff>
        </xdr:to>
        <xdr:sp macro="" textlink="">
          <xdr:nvSpPr>
            <xdr:cNvPr id="19458" name="chkUrgenceFaible" hidden="1">
              <a:extLst>
                <a:ext uri="{63B3BB69-23CF-44E3-9099-C40C66FF867C}">
                  <a14:compatExt spid="_x0000_s19458"/>
                </a:ext>
                <a:ext uri="{FF2B5EF4-FFF2-40B4-BE49-F238E27FC236}">
                  <a16:creationId xmlns:a16="http://schemas.microsoft.com/office/drawing/2014/main" id="{00000000-0008-0000-0700-000002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schwach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374650</xdr:colOff>
          <xdr:row>14</xdr:row>
          <xdr:rowOff>114300</xdr:rowOff>
        </xdr:from>
        <xdr:to>
          <xdr:col>10</xdr:col>
          <xdr:colOff>869950</xdr:colOff>
          <xdr:row>16</xdr:row>
          <xdr:rowOff>12700</xdr:rowOff>
        </xdr:to>
        <xdr:sp macro="" textlink="">
          <xdr:nvSpPr>
            <xdr:cNvPr id="19459" name="chkUrgenceMoy" hidden="1">
              <a:extLst>
                <a:ext uri="{63B3BB69-23CF-44E3-9099-C40C66FF867C}">
                  <a14:compatExt spid="_x0000_s19459"/>
                </a:ext>
                <a:ext uri="{FF2B5EF4-FFF2-40B4-BE49-F238E27FC236}">
                  <a16:creationId xmlns:a16="http://schemas.microsoft.com/office/drawing/2014/main" id="{00000000-0008-0000-0700-000003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mittel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946150</xdr:colOff>
          <xdr:row>14</xdr:row>
          <xdr:rowOff>114300</xdr:rowOff>
        </xdr:from>
        <xdr:to>
          <xdr:col>10</xdr:col>
          <xdr:colOff>1555750</xdr:colOff>
          <xdr:row>16</xdr:row>
          <xdr:rowOff>12700</xdr:rowOff>
        </xdr:to>
        <xdr:sp macro="" textlink="">
          <xdr:nvSpPr>
            <xdr:cNvPr id="19460" name="chkUrgenceElev" hidden="1">
              <a:extLst>
                <a:ext uri="{63B3BB69-23CF-44E3-9099-C40C66FF867C}">
                  <a14:compatExt spid="_x0000_s19460"/>
                </a:ext>
                <a:ext uri="{FF2B5EF4-FFF2-40B4-BE49-F238E27FC236}">
                  <a16:creationId xmlns:a16="http://schemas.microsoft.com/office/drawing/2014/main" id="{00000000-0008-0000-0700-000004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hoch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8</xdr:row>
          <xdr:rowOff>114300</xdr:rowOff>
        </xdr:from>
        <xdr:to>
          <xdr:col>10</xdr:col>
          <xdr:colOff>31750</xdr:colOff>
          <xdr:row>8</xdr:row>
          <xdr:rowOff>336550</xdr:rowOff>
        </xdr:to>
        <xdr:sp macro="" textlink="">
          <xdr:nvSpPr>
            <xdr:cNvPr id="19461" name="chkMesApp1" hidden="1">
              <a:extLst>
                <a:ext uri="{63B3BB69-23CF-44E3-9099-C40C66FF867C}">
                  <a14:compatExt spid="_x0000_s19461"/>
                </a:ext>
                <a:ext uri="{FF2B5EF4-FFF2-40B4-BE49-F238E27FC236}">
                  <a16:creationId xmlns:a16="http://schemas.microsoft.com/office/drawing/2014/main" id="{00000000-0008-0000-0700-000005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9</xdr:row>
          <xdr:rowOff>114300</xdr:rowOff>
        </xdr:from>
        <xdr:to>
          <xdr:col>10</xdr:col>
          <xdr:colOff>31750</xdr:colOff>
          <xdr:row>9</xdr:row>
          <xdr:rowOff>336550</xdr:rowOff>
        </xdr:to>
        <xdr:sp macro="" textlink="">
          <xdr:nvSpPr>
            <xdr:cNvPr id="19462" name="chkMesApp2" hidden="1">
              <a:extLst>
                <a:ext uri="{63B3BB69-23CF-44E3-9099-C40C66FF867C}">
                  <a14:compatExt spid="_x0000_s19462"/>
                </a:ext>
                <a:ext uri="{FF2B5EF4-FFF2-40B4-BE49-F238E27FC236}">
                  <a16:creationId xmlns:a16="http://schemas.microsoft.com/office/drawing/2014/main" id="{00000000-0008-0000-0700-000006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10</xdr:row>
          <xdr:rowOff>114300</xdr:rowOff>
        </xdr:from>
        <xdr:to>
          <xdr:col>10</xdr:col>
          <xdr:colOff>31750</xdr:colOff>
          <xdr:row>10</xdr:row>
          <xdr:rowOff>336550</xdr:rowOff>
        </xdr:to>
        <xdr:sp macro="" textlink="">
          <xdr:nvSpPr>
            <xdr:cNvPr id="19463" name="chkMesApp3" hidden="1">
              <a:extLst>
                <a:ext uri="{63B3BB69-23CF-44E3-9099-C40C66FF867C}">
                  <a14:compatExt spid="_x0000_s19463"/>
                </a:ext>
                <a:ext uri="{FF2B5EF4-FFF2-40B4-BE49-F238E27FC236}">
                  <a16:creationId xmlns:a16="http://schemas.microsoft.com/office/drawing/2014/main" id="{00000000-0008-0000-0700-000007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11</xdr:row>
          <xdr:rowOff>114300</xdr:rowOff>
        </xdr:from>
        <xdr:to>
          <xdr:col>10</xdr:col>
          <xdr:colOff>31750</xdr:colOff>
          <xdr:row>11</xdr:row>
          <xdr:rowOff>336550</xdr:rowOff>
        </xdr:to>
        <xdr:sp macro="" textlink="">
          <xdr:nvSpPr>
            <xdr:cNvPr id="19464" name="chkMesApp4" hidden="1">
              <a:extLst>
                <a:ext uri="{63B3BB69-23CF-44E3-9099-C40C66FF867C}">
                  <a14:compatExt spid="_x0000_s19464"/>
                </a:ext>
                <a:ext uri="{FF2B5EF4-FFF2-40B4-BE49-F238E27FC236}">
                  <a16:creationId xmlns:a16="http://schemas.microsoft.com/office/drawing/2014/main" id="{00000000-0008-0000-0700-000008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12</xdr:row>
          <xdr:rowOff>114300</xdr:rowOff>
        </xdr:from>
        <xdr:to>
          <xdr:col>10</xdr:col>
          <xdr:colOff>31750</xdr:colOff>
          <xdr:row>12</xdr:row>
          <xdr:rowOff>336550</xdr:rowOff>
        </xdr:to>
        <xdr:sp macro="" textlink="">
          <xdr:nvSpPr>
            <xdr:cNvPr id="19465" name="chkMesApp5" hidden="1">
              <a:extLst>
                <a:ext uri="{63B3BB69-23CF-44E3-9099-C40C66FF867C}">
                  <a14:compatExt spid="_x0000_s19465"/>
                </a:ext>
                <a:ext uri="{FF2B5EF4-FFF2-40B4-BE49-F238E27FC236}">
                  <a16:creationId xmlns:a16="http://schemas.microsoft.com/office/drawing/2014/main" id="{00000000-0008-0000-0700-000009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13</xdr:row>
          <xdr:rowOff>114300</xdr:rowOff>
        </xdr:from>
        <xdr:to>
          <xdr:col>10</xdr:col>
          <xdr:colOff>31750</xdr:colOff>
          <xdr:row>13</xdr:row>
          <xdr:rowOff>336550</xdr:rowOff>
        </xdr:to>
        <xdr:sp macro="" textlink="">
          <xdr:nvSpPr>
            <xdr:cNvPr id="19466" name="chkMesApp6" hidden="1">
              <a:extLst>
                <a:ext uri="{63B3BB69-23CF-44E3-9099-C40C66FF867C}">
                  <a14:compatExt spid="_x0000_s19466"/>
                </a:ext>
                <a:ext uri="{FF2B5EF4-FFF2-40B4-BE49-F238E27FC236}">
                  <a16:creationId xmlns:a16="http://schemas.microsoft.com/office/drawing/2014/main" id="{00000000-0008-0000-0700-00000A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793750</xdr:colOff>
          <xdr:row>14</xdr:row>
          <xdr:rowOff>114300</xdr:rowOff>
        </xdr:from>
        <xdr:to>
          <xdr:col>1</xdr:col>
          <xdr:colOff>1143000</xdr:colOff>
          <xdr:row>16</xdr:row>
          <xdr:rowOff>12700</xdr:rowOff>
        </xdr:to>
        <xdr:sp macro="" textlink="">
          <xdr:nvSpPr>
            <xdr:cNvPr id="19467" name="chkIntervNecOui" hidden="1">
              <a:extLst>
                <a:ext uri="{63B3BB69-23CF-44E3-9099-C40C66FF867C}">
                  <a14:compatExt spid="_x0000_s19467"/>
                </a:ext>
                <a:ext uri="{FF2B5EF4-FFF2-40B4-BE49-F238E27FC236}">
                  <a16:creationId xmlns:a16="http://schemas.microsoft.com/office/drawing/2014/main" id="{00000000-0008-0000-0700-00000B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1212850</xdr:colOff>
          <xdr:row>14</xdr:row>
          <xdr:rowOff>114300</xdr:rowOff>
        </xdr:from>
        <xdr:to>
          <xdr:col>1</xdr:col>
          <xdr:colOff>1631950</xdr:colOff>
          <xdr:row>16</xdr:row>
          <xdr:rowOff>12700</xdr:rowOff>
        </xdr:to>
        <xdr:sp macro="" textlink="">
          <xdr:nvSpPr>
            <xdr:cNvPr id="19468" name="chkIntervNecNon" hidden="1">
              <a:extLst>
                <a:ext uri="{63B3BB69-23CF-44E3-9099-C40C66FF867C}">
                  <a14:compatExt spid="_x0000_s19468"/>
                </a:ext>
                <a:ext uri="{FF2B5EF4-FFF2-40B4-BE49-F238E27FC236}">
                  <a16:creationId xmlns:a16="http://schemas.microsoft.com/office/drawing/2014/main" id="{00000000-0008-0000-0700-00000C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nein</a:t>
              </a:r>
            </a:p>
          </xdr:txBody>
        </xdr:sp>
        <xdr:clientData/>
      </xdr:twoCellAnchor>
    </mc:Choice>
    <mc:Fallback/>
  </mc:AlternateContent>
  <xdr:twoCellAnchor editAs="oneCell">
    <xdr:from>
      <xdr:col>4</xdr:col>
      <xdr:colOff>0</xdr:colOff>
      <xdr:row>7</xdr:row>
      <xdr:rowOff>0</xdr:rowOff>
    </xdr:from>
    <xdr:to>
      <xdr:col>6</xdr:col>
      <xdr:colOff>0</xdr:colOff>
      <xdr:row>7</xdr:row>
      <xdr:rowOff>762000</xdr:rowOff>
    </xdr:to>
    <xdr:pic>
      <xdr:nvPicPr>
        <xdr:cNvPr id="19573" name="img_e0" descr="FondEvolutionGris">
          <a:extLst>
            <a:ext uri="{FF2B5EF4-FFF2-40B4-BE49-F238E27FC236}">
              <a16:creationId xmlns:a16="http://schemas.microsoft.com/office/drawing/2014/main" id="{00000000-0008-0000-0700-0000754C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62675" y="2047875"/>
          <a:ext cx="76200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8</xdr:row>
      <xdr:rowOff>0</xdr:rowOff>
    </xdr:from>
    <xdr:to>
      <xdr:col>6</xdr:col>
      <xdr:colOff>0</xdr:colOff>
      <xdr:row>8</xdr:row>
      <xdr:rowOff>762000</xdr:rowOff>
    </xdr:to>
    <xdr:pic>
      <xdr:nvPicPr>
        <xdr:cNvPr id="19574" name="img_e1" descr="FondEvolutionGris">
          <a:extLst>
            <a:ext uri="{FF2B5EF4-FFF2-40B4-BE49-F238E27FC236}">
              <a16:creationId xmlns:a16="http://schemas.microsoft.com/office/drawing/2014/main" id="{00000000-0008-0000-0700-0000764C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62675" y="2933700"/>
          <a:ext cx="76200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6</xdr:col>
      <xdr:colOff>0</xdr:colOff>
      <xdr:row>9</xdr:row>
      <xdr:rowOff>762000</xdr:rowOff>
    </xdr:to>
    <xdr:pic>
      <xdr:nvPicPr>
        <xdr:cNvPr id="19575" name="img_e2" descr="FondEvolutionGris">
          <a:extLst>
            <a:ext uri="{FF2B5EF4-FFF2-40B4-BE49-F238E27FC236}">
              <a16:creationId xmlns:a16="http://schemas.microsoft.com/office/drawing/2014/main" id="{00000000-0008-0000-0700-0000774C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62675" y="3714750"/>
          <a:ext cx="76200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10</xdr:row>
      <xdr:rowOff>0</xdr:rowOff>
    </xdr:from>
    <xdr:to>
      <xdr:col>6</xdr:col>
      <xdr:colOff>0</xdr:colOff>
      <xdr:row>10</xdr:row>
      <xdr:rowOff>762000</xdr:rowOff>
    </xdr:to>
    <xdr:pic>
      <xdr:nvPicPr>
        <xdr:cNvPr id="19576" name="img_e3" descr="FondEvolutionGris">
          <a:extLst>
            <a:ext uri="{FF2B5EF4-FFF2-40B4-BE49-F238E27FC236}">
              <a16:creationId xmlns:a16="http://schemas.microsoft.com/office/drawing/2014/main" id="{00000000-0008-0000-0700-0000784C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62675" y="5476875"/>
          <a:ext cx="76200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11</xdr:row>
      <xdr:rowOff>0</xdr:rowOff>
    </xdr:from>
    <xdr:to>
      <xdr:col>6</xdr:col>
      <xdr:colOff>0</xdr:colOff>
      <xdr:row>11</xdr:row>
      <xdr:rowOff>758537</xdr:rowOff>
    </xdr:to>
    <xdr:pic>
      <xdr:nvPicPr>
        <xdr:cNvPr id="19577" name="img_e4" descr="FondEvolutionGris">
          <a:extLst>
            <a:ext uri="{FF2B5EF4-FFF2-40B4-BE49-F238E27FC236}">
              <a16:creationId xmlns:a16="http://schemas.microsoft.com/office/drawing/2014/main" id="{00000000-0008-0000-0700-0000794C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62675" y="6400800"/>
          <a:ext cx="76200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12</xdr:row>
      <xdr:rowOff>0</xdr:rowOff>
    </xdr:from>
    <xdr:to>
      <xdr:col>6</xdr:col>
      <xdr:colOff>0</xdr:colOff>
      <xdr:row>12</xdr:row>
      <xdr:rowOff>762000</xdr:rowOff>
    </xdr:to>
    <xdr:pic>
      <xdr:nvPicPr>
        <xdr:cNvPr id="19578" name="img_e5" descr="FondEvolutionGris">
          <a:extLst>
            <a:ext uri="{FF2B5EF4-FFF2-40B4-BE49-F238E27FC236}">
              <a16:creationId xmlns:a16="http://schemas.microsoft.com/office/drawing/2014/main" id="{00000000-0008-0000-0700-00007A4C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62675" y="7105650"/>
          <a:ext cx="76200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13</xdr:row>
      <xdr:rowOff>0</xdr:rowOff>
    </xdr:from>
    <xdr:to>
      <xdr:col>6</xdr:col>
      <xdr:colOff>0</xdr:colOff>
      <xdr:row>14</xdr:row>
      <xdr:rowOff>0</xdr:rowOff>
    </xdr:to>
    <xdr:pic>
      <xdr:nvPicPr>
        <xdr:cNvPr id="19579" name="img_e6" descr="FondEvolutionGris">
          <a:extLst>
            <a:ext uri="{FF2B5EF4-FFF2-40B4-BE49-F238E27FC236}">
              <a16:creationId xmlns:a16="http://schemas.microsoft.com/office/drawing/2014/main" id="{00000000-0008-0000-0700-00007B4C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62675" y="7867650"/>
          <a:ext cx="76200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163656</xdr:colOff>
      <xdr:row>7</xdr:row>
      <xdr:rowOff>390525</xdr:rowOff>
    </xdr:from>
    <xdr:to>
      <xdr:col>5</xdr:col>
      <xdr:colOff>173181</xdr:colOff>
      <xdr:row>7</xdr:row>
      <xdr:rowOff>714375</xdr:rowOff>
    </xdr:to>
    <xdr:sp macro="" textlink="">
      <xdr:nvSpPr>
        <xdr:cNvPr id="19580" name="fleche01">
          <a:extLst>
            <a:ext uri="{FF2B5EF4-FFF2-40B4-BE49-F238E27FC236}">
              <a16:creationId xmlns:a16="http://schemas.microsoft.com/office/drawing/2014/main" id="{00000000-0008-0000-0700-00007C4C0000}"/>
            </a:ext>
          </a:extLst>
        </xdr:cNvPr>
        <xdr:cNvSpPr>
          <a:spLocks noChangeShapeType="1"/>
        </xdr:cNvSpPr>
      </xdr:nvSpPr>
      <xdr:spPr bwMode="auto">
        <a:xfrm flipV="1">
          <a:off x="6701270" y="2434070"/>
          <a:ext cx="9525" cy="323850"/>
        </a:xfrm>
        <a:prstGeom prst="line">
          <a:avLst/>
        </a:prstGeom>
        <a:noFill/>
        <a:ln w="19050">
          <a:solidFill>
            <a:srgbClr val="C3D69B"/>
          </a:solidFill>
          <a:round/>
          <a:headEnd type="oval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207818</xdr:colOff>
      <xdr:row>7</xdr:row>
      <xdr:rowOff>34636</xdr:rowOff>
    </xdr:from>
    <xdr:to>
      <xdr:col>5</xdr:col>
      <xdr:colOff>162791</xdr:colOff>
      <xdr:row>7</xdr:row>
      <xdr:rowOff>370605</xdr:rowOff>
    </xdr:to>
    <xdr:sp macro="" textlink="">
      <xdr:nvSpPr>
        <xdr:cNvPr id="19581" name="fleche02">
          <a:extLst>
            <a:ext uri="{FF2B5EF4-FFF2-40B4-BE49-F238E27FC236}">
              <a16:creationId xmlns:a16="http://schemas.microsoft.com/office/drawing/2014/main" id="{00000000-0008-0000-0700-00007D4C0000}"/>
            </a:ext>
          </a:extLst>
        </xdr:cNvPr>
        <xdr:cNvSpPr>
          <a:spLocks noChangeShapeType="1"/>
        </xdr:cNvSpPr>
      </xdr:nvSpPr>
      <xdr:spPr bwMode="auto">
        <a:xfrm flipH="1" flipV="1">
          <a:off x="6364432" y="2078181"/>
          <a:ext cx="335973" cy="335969"/>
        </a:xfrm>
        <a:prstGeom prst="line">
          <a:avLst/>
        </a:prstGeom>
        <a:noFill/>
        <a:ln w="19050">
          <a:solidFill>
            <a:srgbClr val="00B05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86590</xdr:colOff>
      <xdr:row>7</xdr:row>
      <xdr:rowOff>43295</xdr:rowOff>
    </xdr:from>
    <xdr:to>
      <xdr:col>5</xdr:col>
      <xdr:colOff>164519</xdr:colOff>
      <xdr:row>7</xdr:row>
      <xdr:rowOff>389658</xdr:rowOff>
    </xdr:to>
    <xdr:sp macro="" textlink="">
      <xdr:nvSpPr>
        <xdr:cNvPr id="19582" name="fleche02">
          <a:extLst>
            <a:ext uri="{FF2B5EF4-FFF2-40B4-BE49-F238E27FC236}">
              <a16:creationId xmlns:a16="http://schemas.microsoft.com/office/drawing/2014/main" id="{00000000-0008-0000-0700-00007E4C0000}"/>
            </a:ext>
          </a:extLst>
        </xdr:cNvPr>
        <xdr:cNvSpPr>
          <a:spLocks noChangeShapeType="1"/>
        </xdr:cNvSpPr>
      </xdr:nvSpPr>
      <xdr:spPr bwMode="auto">
        <a:xfrm flipH="1" flipV="1">
          <a:off x="6243204" y="2086840"/>
          <a:ext cx="458929" cy="346363"/>
        </a:xfrm>
        <a:prstGeom prst="line">
          <a:avLst/>
        </a:prstGeom>
        <a:noFill/>
        <a:ln w="19050">
          <a:solidFill>
            <a:srgbClr val="FF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346363</xdr:colOff>
      <xdr:row>8</xdr:row>
      <xdr:rowOff>390525</xdr:rowOff>
    </xdr:from>
    <xdr:to>
      <xdr:col>4</xdr:col>
      <xdr:colOff>346363</xdr:colOff>
      <xdr:row>8</xdr:row>
      <xdr:rowOff>695325</xdr:rowOff>
    </xdr:to>
    <xdr:sp macro="" textlink="">
      <xdr:nvSpPr>
        <xdr:cNvPr id="19583" name="fleche01">
          <a:extLst>
            <a:ext uri="{FF2B5EF4-FFF2-40B4-BE49-F238E27FC236}">
              <a16:creationId xmlns:a16="http://schemas.microsoft.com/office/drawing/2014/main" id="{00000000-0008-0000-0700-00007F4C0000}"/>
            </a:ext>
          </a:extLst>
        </xdr:cNvPr>
        <xdr:cNvSpPr>
          <a:spLocks noChangeShapeType="1"/>
        </xdr:cNvSpPr>
      </xdr:nvSpPr>
      <xdr:spPr bwMode="auto">
        <a:xfrm flipH="1" flipV="1">
          <a:off x="6502977" y="3715616"/>
          <a:ext cx="0" cy="304800"/>
        </a:xfrm>
        <a:prstGeom prst="line">
          <a:avLst/>
        </a:prstGeom>
        <a:noFill/>
        <a:ln w="19050">
          <a:solidFill>
            <a:srgbClr val="C3D69B"/>
          </a:solidFill>
          <a:round/>
          <a:headEnd type="oval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346362</xdr:colOff>
      <xdr:row>8</xdr:row>
      <xdr:rowOff>17318</xdr:rowOff>
    </xdr:from>
    <xdr:to>
      <xdr:col>5</xdr:col>
      <xdr:colOff>34635</xdr:colOff>
      <xdr:row>8</xdr:row>
      <xdr:rowOff>337704</xdr:rowOff>
    </xdr:to>
    <xdr:sp macro="" textlink="">
      <xdr:nvSpPr>
        <xdr:cNvPr id="19584" name="fleche02">
          <a:extLst>
            <a:ext uri="{FF2B5EF4-FFF2-40B4-BE49-F238E27FC236}">
              <a16:creationId xmlns:a16="http://schemas.microsoft.com/office/drawing/2014/main" id="{00000000-0008-0000-0700-0000804C0000}"/>
            </a:ext>
          </a:extLst>
        </xdr:cNvPr>
        <xdr:cNvSpPr>
          <a:spLocks noChangeShapeType="1"/>
        </xdr:cNvSpPr>
      </xdr:nvSpPr>
      <xdr:spPr bwMode="auto">
        <a:xfrm flipV="1">
          <a:off x="6502976" y="3342409"/>
          <a:ext cx="69273" cy="320386"/>
        </a:xfrm>
        <a:prstGeom prst="line">
          <a:avLst/>
        </a:prstGeom>
        <a:noFill/>
        <a:ln w="19050">
          <a:solidFill>
            <a:srgbClr val="00B05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228600</xdr:colOff>
      <xdr:row>9</xdr:row>
      <xdr:rowOff>400050</xdr:rowOff>
    </xdr:from>
    <xdr:to>
      <xdr:col>5</xdr:col>
      <xdr:colOff>228600</xdr:colOff>
      <xdr:row>9</xdr:row>
      <xdr:rowOff>704850</xdr:rowOff>
    </xdr:to>
    <xdr:sp macro="" textlink="">
      <xdr:nvSpPr>
        <xdr:cNvPr id="19586" name="fleche01">
          <a:extLst>
            <a:ext uri="{FF2B5EF4-FFF2-40B4-BE49-F238E27FC236}">
              <a16:creationId xmlns:a16="http://schemas.microsoft.com/office/drawing/2014/main" id="{00000000-0008-0000-0700-0000824C0000}"/>
            </a:ext>
          </a:extLst>
        </xdr:cNvPr>
        <xdr:cNvSpPr>
          <a:spLocks noChangeShapeType="1"/>
        </xdr:cNvSpPr>
      </xdr:nvSpPr>
      <xdr:spPr bwMode="auto">
        <a:xfrm flipH="1" flipV="1">
          <a:off x="6772275" y="4114800"/>
          <a:ext cx="0" cy="304800"/>
        </a:xfrm>
        <a:prstGeom prst="line">
          <a:avLst/>
        </a:prstGeom>
        <a:noFill/>
        <a:ln w="19050">
          <a:solidFill>
            <a:srgbClr val="C3D69B"/>
          </a:solidFill>
          <a:round/>
          <a:headEnd type="oval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95249</xdr:colOff>
      <xdr:row>9</xdr:row>
      <xdr:rowOff>19049</xdr:rowOff>
    </xdr:from>
    <xdr:to>
      <xdr:col>5</xdr:col>
      <xdr:colOff>238123</xdr:colOff>
      <xdr:row>9</xdr:row>
      <xdr:rowOff>380998</xdr:rowOff>
    </xdr:to>
    <xdr:sp macro="" textlink="">
      <xdr:nvSpPr>
        <xdr:cNvPr id="19587" name="fleche02">
          <a:extLst>
            <a:ext uri="{FF2B5EF4-FFF2-40B4-BE49-F238E27FC236}">
              <a16:creationId xmlns:a16="http://schemas.microsoft.com/office/drawing/2014/main" id="{00000000-0008-0000-0700-0000834C0000}"/>
            </a:ext>
          </a:extLst>
        </xdr:cNvPr>
        <xdr:cNvSpPr>
          <a:spLocks noChangeShapeType="1"/>
        </xdr:cNvSpPr>
      </xdr:nvSpPr>
      <xdr:spPr bwMode="auto">
        <a:xfrm flipH="1" flipV="1">
          <a:off x="6638924" y="3733799"/>
          <a:ext cx="142874" cy="361949"/>
        </a:xfrm>
        <a:prstGeom prst="line">
          <a:avLst/>
        </a:prstGeom>
        <a:noFill/>
        <a:ln w="19050">
          <a:solidFill>
            <a:srgbClr val="00B05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285750</xdr:colOff>
      <xdr:row>10</xdr:row>
      <xdr:rowOff>381000</xdr:rowOff>
    </xdr:from>
    <xdr:to>
      <xdr:col>4</xdr:col>
      <xdr:colOff>285750</xdr:colOff>
      <xdr:row>10</xdr:row>
      <xdr:rowOff>685800</xdr:rowOff>
    </xdr:to>
    <xdr:sp macro="" textlink="">
      <xdr:nvSpPr>
        <xdr:cNvPr id="19589" name="fleche01">
          <a:extLst>
            <a:ext uri="{FF2B5EF4-FFF2-40B4-BE49-F238E27FC236}">
              <a16:creationId xmlns:a16="http://schemas.microsoft.com/office/drawing/2014/main" id="{00000000-0008-0000-0700-0000854C0000}"/>
            </a:ext>
          </a:extLst>
        </xdr:cNvPr>
        <xdr:cNvSpPr>
          <a:spLocks noChangeShapeType="1"/>
        </xdr:cNvSpPr>
      </xdr:nvSpPr>
      <xdr:spPr bwMode="auto">
        <a:xfrm flipH="1" flipV="1">
          <a:off x="6448425" y="5857875"/>
          <a:ext cx="0" cy="304800"/>
        </a:xfrm>
        <a:prstGeom prst="line">
          <a:avLst/>
        </a:prstGeom>
        <a:noFill/>
        <a:ln w="19050">
          <a:solidFill>
            <a:srgbClr val="C3D69B"/>
          </a:solidFill>
          <a:round/>
          <a:headEnd type="oval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133350</xdr:colOff>
      <xdr:row>10</xdr:row>
      <xdr:rowOff>19050</xdr:rowOff>
    </xdr:from>
    <xdr:to>
      <xdr:col>4</xdr:col>
      <xdr:colOff>285750</xdr:colOff>
      <xdr:row>10</xdr:row>
      <xdr:rowOff>361950</xdr:rowOff>
    </xdr:to>
    <xdr:sp macro="" textlink="">
      <xdr:nvSpPr>
        <xdr:cNvPr id="19590" name="fleche02">
          <a:extLst>
            <a:ext uri="{FF2B5EF4-FFF2-40B4-BE49-F238E27FC236}">
              <a16:creationId xmlns:a16="http://schemas.microsoft.com/office/drawing/2014/main" id="{00000000-0008-0000-0700-0000864C0000}"/>
            </a:ext>
          </a:extLst>
        </xdr:cNvPr>
        <xdr:cNvSpPr>
          <a:spLocks noChangeShapeType="1"/>
        </xdr:cNvSpPr>
      </xdr:nvSpPr>
      <xdr:spPr bwMode="auto">
        <a:xfrm flipH="1" flipV="1">
          <a:off x="6296025" y="5495925"/>
          <a:ext cx="152400" cy="342900"/>
        </a:xfrm>
        <a:prstGeom prst="line">
          <a:avLst/>
        </a:prstGeom>
        <a:noFill/>
        <a:ln w="19050">
          <a:solidFill>
            <a:srgbClr val="00B05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123825</xdr:colOff>
      <xdr:row>11</xdr:row>
      <xdr:rowOff>352425</xdr:rowOff>
    </xdr:from>
    <xdr:to>
      <xdr:col>4</xdr:col>
      <xdr:colOff>142875</xdr:colOff>
      <xdr:row>11</xdr:row>
      <xdr:rowOff>685800</xdr:rowOff>
    </xdr:to>
    <xdr:sp macro="" textlink="">
      <xdr:nvSpPr>
        <xdr:cNvPr id="19591" name="fleche01">
          <a:extLst>
            <a:ext uri="{FF2B5EF4-FFF2-40B4-BE49-F238E27FC236}">
              <a16:creationId xmlns:a16="http://schemas.microsoft.com/office/drawing/2014/main" id="{00000000-0008-0000-0700-0000874C0000}"/>
            </a:ext>
          </a:extLst>
        </xdr:cNvPr>
        <xdr:cNvSpPr>
          <a:spLocks noChangeShapeType="1"/>
        </xdr:cNvSpPr>
      </xdr:nvSpPr>
      <xdr:spPr bwMode="auto">
        <a:xfrm flipV="1">
          <a:off x="6286500" y="6753225"/>
          <a:ext cx="19050" cy="333375"/>
        </a:xfrm>
        <a:prstGeom prst="line">
          <a:avLst/>
        </a:prstGeom>
        <a:noFill/>
        <a:ln w="19050">
          <a:solidFill>
            <a:srgbClr val="C3D69B"/>
          </a:solidFill>
          <a:round/>
          <a:headEnd type="oval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142874</xdr:colOff>
      <xdr:row>11</xdr:row>
      <xdr:rowOff>34636</xdr:rowOff>
    </xdr:from>
    <xdr:to>
      <xdr:col>4</xdr:col>
      <xdr:colOff>225135</xdr:colOff>
      <xdr:row>11</xdr:row>
      <xdr:rowOff>323850</xdr:rowOff>
    </xdr:to>
    <xdr:sp macro="" textlink="">
      <xdr:nvSpPr>
        <xdr:cNvPr id="19592" name="fleche02">
          <a:extLst>
            <a:ext uri="{FF2B5EF4-FFF2-40B4-BE49-F238E27FC236}">
              <a16:creationId xmlns:a16="http://schemas.microsoft.com/office/drawing/2014/main" id="{00000000-0008-0000-0700-0000884C0000}"/>
            </a:ext>
          </a:extLst>
        </xdr:cNvPr>
        <xdr:cNvSpPr>
          <a:spLocks noChangeShapeType="1"/>
        </xdr:cNvSpPr>
      </xdr:nvSpPr>
      <xdr:spPr bwMode="auto">
        <a:xfrm flipV="1">
          <a:off x="6299488" y="6797386"/>
          <a:ext cx="82261" cy="289214"/>
        </a:xfrm>
        <a:prstGeom prst="line">
          <a:avLst/>
        </a:prstGeom>
        <a:noFill/>
        <a:ln w="19050">
          <a:solidFill>
            <a:srgbClr val="00B05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154997</xdr:colOff>
      <xdr:row>12</xdr:row>
      <xdr:rowOff>381000</xdr:rowOff>
    </xdr:from>
    <xdr:to>
      <xdr:col>4</xdr:col>
      <xdr:colOff>154997</xdr:colOff>
      <xdr:row>12</xdr:row>
      <xdr:rowOff>685800</xdr:rowOff>
    </xdr:to>
    <xdr:sp macro="" textlink="">
      <xdr:nvSpPr>
        <xdr:cNvPr id="19593" name="fleche01">
          <a:extLst>
            <a:ext uri="{FF2B5EF4-FFF2-40B4-BE49-F238E27FC236}">
              <a16:creationId xmlns:a16="http://schemas.microsoft.com/office/drawing/2014/main" id="{00000000-0008-0000-0700-0000894C0000}"/>
            </a:ext>
          </a:extLst>
        </xdr:cNvPr>
        <xdr:cNvSpPr>
          <a:spLocks noChangeShapeType="1"/>
        </xdr:cNvSpPr>
      </xdr:nvSpPr>
      <xdr:spPr bwMode="auto">
        <a:xfrm flipH="1" flipV="1">
          <a:off x="6311611" y="7888432"/>
          <a:ext cx="0" cy="304800"/>
        </a:xfrm>
        <a:prstGeom prst="line">
          <a:avLst/>
        </a:prstGeom>
        <a:noFill/>
        <a:ln w="19050">
          <a:solidFill>
            <a:srgbClr val="C3D69B"/>
          </a:solidFill>
          <a:round/>
          <a:headEnd type="oval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166254</xdr:colOff>
      <xdr:row>12</xdr:row>
      <xdr:rowOff>8659</xdr:rowOff>
    </xdr:from>
    <xdr:to>
      <xdr:col>4</xdr:col>
      <xdr:colOff>216476</xdr:colOff>
      <xdr:row>12</xdr:row>
      <xdr:rowOff>383597</xdr:rowOff>
    </xdr:to>
    <xdr:sp macro="" textlink="">
      <xdr:nvSpPr>
        <xdr:cNvPr id="19594" name="fleche02">
          <a:extLst>
            <a:ext uri="{FF2B5EF4-FFF2-40B4-BE49-F238E27FC236}">
              <a16:creationId xmlns:a16="http://schemas.microsoft.com/office/drawing/2014/main" id="{00000000-0008-0000-0700-00008A4C0000}"/>
            </a:ext>
          </a:extLst>
        </xdr:cNvPr>
        <xdr:cNvSpPr>
          <a:spLocks noChangeShapeType="1"/>
        </xdr:cNvSpPr>
      </xdr:nvSpPr>
      <xdr:spPr bwMode="auto">
        <a:xfrm flipV="1">
          <a:off x="6322868" y="7697932"/>
          <a:ext cx="50222" cy="374938"/>
        </a:xfrm>
        <a:prstGeom prst="line">
          <a:avLst/>
        </a:prstGeom>
        <a:noFill/>
        <a:ln w="19050">
          <a:solidFill>
            <a:srgbClr val="00B05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17318</xdr:colOff>
      <xdr:row>11</xdr:row>
      <xdr:rowOff>917863</xdr:rowOff>
    </xdr:from>
    <xdr:to>
      <xdr:col>4</xdr:col>
      <xdr:colOff>138544</xdr:colOff>
      <xdr:row>12</xdr:row>
      <xdr:rowOff>374070</xdr:rowOff>
    </xdr:to>
    <xdr:sp macro="" textlink="">
      <xdr:nvSpPr>
        <xdr:cNvPr id="19595" name="fleche02">
          <a:extLst>
            <a:ext uri="{FF2B5EF4-FFF2-40B4-BE49-F238E27FC236}">
              <a16:creationId xmlns:a16="http://schemas.microsoft.com/office/drawing/2014/main" id="{00000000-0008-0000-0700-00008B4C0000}"/>
            </a:ext>
          </a:extLst>
        </xdr:cNvPr>
        <xdr:cNvSpPr>
          <a:spLocks noChangeShapeType="1"/>
        </xdr:cNvSpPr>
      </xdr:nvSpPr>
      <xdr:spPr bwMode="auto">
        <a:xfrm flipH="1" flipV="1">
          <a:off x="6173932" y="7498772"/>
          <a:ext cx="121226" cy="382730"/>
        </a:xfrm>
        <a:prstGeom prst="line">
          <a:avLst/>
        </a:prstGeom>
        <a:noFill/>
        <a:ln w="19050">
          <a:solidFill>
            <a:srgbClr val="FF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171450</xdr:colOff>
      <xdr:row>13</xdr:row>
      <xdr:rowOff>400050</xdr:rowOff>
    </xdr:from>
    <xdr:to>
      <xdr:col>4</xdr:col>
      <xdr:colOff>171450</xdr:colOff>
      <xdr:row>13</xdr:row>
      <xdr:rowOff>704850</xdr:rowOff>
    </xdr:to>
    <xdr:sp macro="" textlink="">
      <xdr:nvSpPr>
        <xdr:cNvPr id="19596" name="fleche01">
          <a:extLst>
            <a:ext uri="{FF2B5EF4-FFF2-40B4-BE49-F238E27FC236}">
              <a16:creationId xmlns:a16="http://schemas.microsoft.com/office/drawing/2014/main" id="{00000000-0008-0000-0700-00008C4C0000}"/>
            </a:ext>
          </a:extLst>
        </xdr:cNvPr>
        <xdr:cNvSpPr>
          <a:spLocks noChangeShapeType="1"/>
        </xdr:cNvSpPr>
      </xdr:nvSpPr>
      <xdr:spPr bwMode="auto">
        <a:xfrm flipH="1" flipV="1">
          <a:off x="6334125" y="8267700"/>
          <a:ext cx="0" cy="304800"/>
        </a:xfrm>
        <a:prstGeom prst="line">
          <a:avLst/>
        </a:prstGeom>
        <a:noFill/>
        <a:ln w="19050">
          <a:solidFill>
            <a:srgbClr val="C3D69B"/>
          </a:solidFill>
          <a:round/>
          <a:headEnd type="oval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180974</xdr:colOff>
      <xdr:row>13</xdr:row>
      <xdr:rowOff>0</xdr:rowOff>
    </xdr:from>
    <xdr:to>
      <xdr:col>4</xdr:col>
      <xdr:colOff>181841</xdr:colOff>
      <xdr:row>13</xdr:row>
      <xdr:rowOff>390525</xdr:rowOff>
    </xdr:to>
    <xdr:sp macro="" textlink="">
      <xdr:nvSpPr>
        <xdr:cNvPr id="19597" name="fleche02">
          <a:extLst>
            <a:ext uri="{FF2B5EF4-FFF2-40B4-BE49-F238E27FC236}">
              <a16:creationId xmlns:a16="http://schemas.microsoft.com/office/drawing/2014/main" id="{00000000-0008-0000-0700-00008D4C0000}"/>
            </a:ext>
          </a:extLst>
        </xdr:cNvPr>
        <xdr:cNvSpPr>
          <a:spLocks noChangeShapeType="1"/>
        </xdr:cNvSpPr>
      </xdr:nvSpPr>
      <xdr:spPr bwMode="auto">
        <a:xfrm flipV="1">
          <a:off x="6337588" y="8598477"/>
          <a:ext cx="867" cy="390525"/>
        </a:xfrm>
        <a:prstGeom prst="line">
          <a:avLst/>
        </a:prstGeom>
        <a:noFill/>
        <a:ln w="19050">
          <a:solidFill>
            <a:srgbClr val="00B05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13</xdr:row>
      <xdr:rowOff>25977</xdr:rowOff>
    </xdr:from>
    <xdr:to>
      <xdr:col>4</xdr:col>
      <xdr:colOff>161925</xdr:colOff>
      <xdr:row>13</xdr:row>
      <xdr:rowOff>390524</xdr:rowOff>
    </xdr:to>
    <xdr:sp macro="" textlink="">
      <xdr:nvSpPr>
        <xdr:cNvPr id="19598" name="fleche02">
          <a:extLst>
            <a:ext uri="{FF2B5EF4-FFF2-40B4-BE49-F238E27FC236}">
              <a16:creationId xmlns:a16="http://schemas.microsoft.com/office/drawing/2014/main" id="{00000000-0008-0000-0700-00008E4C0000}"/>
            </a:ext>
          </a:extLst>
        </xdr:cNvPr>
        <xdr:cNvSpPr>
          <a:spLocks noChangeShapeType="1"/>
        </xdr:cNvSpPr>
      </xdr:nvSpPr>
      <xdr:spPr bwMode="auto">
        <a:xfrm flipH="1" flipV="1">
          <a:off x="6156614" y="8624454"/>
          <a:ext cx="161925" cy="364547"/>
        </a:xfrm>
        <a:prstGeom prst="line">
          <a:avLst/>
        </a:prstGeom>
        <a:noFill/>
        <a:ln w="19050">
          <a:solidFill>
            <a:srgbClr val="FF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1612989</xdr:colOff>
      <xdr:row>5</xdr:row>
      <xdr:rowOff>1920</xdr:rowOff>
    </xdr:from>
    <xdr:to>
      <xdr:col>3</xdr:col>
      <xdr:colOff>1614050</xdr:colOff>
      <xdr:row>6</xdr:row>
      <xdr:rowOff>27105</xdr:rowOff>
    </xdr:to>
    <xdr:sp macro="" textlink="">
      <xdr:nvSpPr>
        <xdr:cNvPr id="38" name="fleche02">
          <a:extLst>
            <a:ext uri="{FF2B5EF4-FFF2-40B4-BE49-F238E27FC236}">
              <a16:creationId xmlns:a16="http://schemas.microsoft.com/office/drawing/2014/main" id="{00000000-0008-0000-0700-000026000000}"/>
            </a:ext>
          </a:extLst>
        </xdr:cNvPr>
        <xdr:cNvSpPr>
          <a:spLocks noChangeShapeType="1"/>
        </xdr:cNvSpPr>
      </xdr:nvSpPr>
      <xdr:spPr bwMode="auto">
        <a:xfrm flipH="1" flipV="1">
          <a:off x="6124375" y="1352738"/>
          <a:ext cx="1061" cy="345572"/>
        </a:xfrm>
        <a:prstGeom prst="line">
          <a:avLst/>
        </a:prstGeom>
        <a:noFill/>
        <a:ln w="19050">
          <a:solidFill>
            <a:srgbClr val="00B05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1524000</xdr:colOff>
      <xdr:row>4</xdr:row>
      <xdr:rowOff>181841</xdr:rowOff>
    </xdr:from>
    <xdr:to>
      <xdr:col>3</xdr:col>
      <xdr:colOff>1526118</xdr:colOff>
      <xdr:row>6</xdr:row>
      <xdr:rowOff>16523</xdr:rowOff>
    </xdr:to>
    <xdr:sp macro="" textlink="">
      <xdr:nvSpPr>
        <xdr:cNvPr id="39" name="fleche02">
          <a:extLst>
            <a:ext uri="{FF2B5EF4-FFF2-40B4-BE49-F238E27FC236}">
              <a16:creationId xmlns:a16="http://schemas.microsoft.com/office/drawing/2014/main" id="{00000000-0008-0000-0700-000027000000}"/>
            </a:ext>
          </a:extLst>
        </xdr:cNvPr>
        <xdr:cNvSpPr>
          <a:spLocks noChangeShapeType="1"/>
        </xdr:cNvSpPr>
      </xdr:nvSpPr>
      <xdr:spPr bwMode="auto">
        <a:xfrm flipH="1" flipV="1">
          <a:off x="6035386" y="1342159"/>
          <a:ext cx="2118" cy="345569"/>
        </a:xfrm>
        <a:prstGeom prst="line">
          <a:avLst/>
        </a:prstGeom>
        <a:noFill/>
        <a:ln w="19050">
          <a:solidFill>
            <a:srgbClr val="FF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amuel/CloudStation/01_Projekte/2021_Erfolgskontrolle_VS/06_Flaechen/09_Suedrampe_Ausserberg/01_Grundlagen/21-NaiS%20Formular-FR%20Sdrampe_2008_BINA%20S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eckliste"/>
      <sheetName val="Vorbereitung_Erhebung_Excel"/>
      <sheetName val="Form1_Situation"/>
      <sheetName val="Form2"/>
      <sheetName val="Form 2 verso"/>
      <sheetName val="Kluppierung_Anzeichnung"/>
      <sheetName val="Foto"/>
      <sheetName val="Form 5"/>
      <sheetName val="Form_mit_Klimawandel"/>
      <sheetName val="21-NaiS Formular-FR Sdrampe_200"/>
    </sheetNames>
    <definedNames>
      <definedName name="Caseàcocher27_Clic"/>
      <definedName name="chkMesApp0_Clic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2.xml"/><Relationship Id="rId13" Type="http://schemas.openxmlformats.org/officeDocument/2006/relationships/ctrlProp" Target="../ctrlProps/ctrlProp17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1.xml"/><Relationship Id="rId12" Type="http://schemas.openxmlformats.org/officeDocument/2006/relationships/ctrlProp" Target="../ctrlProps/ctrlProp16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10.xml"/><Relationship Id="rId11" Type="http://schemas.openxmlformats.org/officeDocument/2006/relationships/ctrlProp" Target="../ctrlProps/ctrlProp15.xml"/><Relationship Id="rId5" Type="http://schemas.openxmlformats.org/officeDocument/2006/relationships/ctrlProp" Target="../ctrlProps/ctrlProp9.xml"/><Relationship Id="rId15" Type="http://schemas.openxmlformats.org/officeDocument/2006/relationships/ctrlProp" Target="../ctrlProps/ctrlProp19.xml"/><Relationship Id="rId10" Type="http://schemas.openxmlformats.org/officeDocument/2006/relationships/ctrlProp" Target="../ctrlProps/ctrlProp14.xml"/><Relationship Id="rId4" Type="http://schemas.openxmlformats.org/officeDocument/2006/relationships/ctrlProp" Target="../ctrlProps/ctrlProp8.xml"/><Relationship Id="rId9" Type="http://schemas.openxmlformats.org/officeDocument/2006/relationships/ctrlProp" Target="../ctrlProps/ctrlProp13.xml"/><Relationship Id="rId14" Type="http://schemas.openxmlformats.org/officeDocument/2006/relationships/ctrlProp" Target="../ctrlProps/ctrlProp18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4.xml"/><Relationship Id="rId3" Type="http://schemas.openxmlformats.org/officeDocument/2006/relationships/vmlDrawing" Target="../drawings/vmlDrawing3.vml"/><Relationship Id="rId7" Type="http://schemas.openxmlformats.org/officeDocument/2006/relationships/ctrlProp" Target="../ctrlProps/ctrlProp23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Relationship Id="rId6" Type="http://schemas.openxmlformats.org/officeDocument/2006/relationships/ctrlProp" Target="../ctrlProps/ctrlProp22.xml"/><Relationship Id="rId5" Type="http://schemas.openxmlformats.org/officeDocument/2006/relationships/ctrlProp" Target="../ctrlProps/ctrlProp21.xml"/><Relationship Id="rId10" Type="http://schemas.openxmlformats.org/officeDocument/2006/relationships/ctrlProp" Target="../ctrlProps/ctrlProp26.xml"/><Relationship Id="rId4" Type="http://schemas.openxmlformats.org/officeDocument/2006/relationships/ctrlProp" Target="../ctrlProps/ctrlProp20.xml"/><Relationship Id="rId9" Type="http://schemas.openxmlformats.org/officeDocument/2006/relationships/ctrlProp" Target="../ctrlProps/ctrlProp25.xm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1.xml"/><Relationship Id="rId13" Type="http://schemas.openxmlformats.org/officeDocument/2006/relationships/ctrlProp" Target="../ctrlProps/ctrlProp36.xml"/><Relationship Id="rId3" Type="http://schemas.openxmlformats.org/officeDocument/2006/relationships/vmlDrawing" Target="../drawings/vmlDrawing4.vml"/><Relationship Id="rId7" Type="http://schemas.openxmlformats.org/officeDocument/2006/relationships/ctrlProp" Target="../ctrlProps/ctrlProp30.xml"/><Relationship Id="rId12" Type="http://schemas.openxmlformats.org/officeDocument/2006/relationships/ctrlProp" Target="../ctrlProps/ctrlProp35.x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Relationship Id="rId6" Type="http://schemas.openxmlformats.org/officeDocument/2006/relationships/ctrlProp" Target="../ctrlProps/ctrlProp29.xml"/><Relationship Id="rId11" Type="http://schemas.openxmlformats.org/officeDocument/2006/relationships/ctrlProp" Target="../ctrlProps/ctrlProp34.xml"/><Relationship Id="rId5" Type="http://schemas.openxmlformats.org/officeDocument/2006/relationships/ctrlProp" Target="../ctrlProps/ctrlProp28.xml"/><Relationship Id="rId15" Type="http://schemas.openxmlformats.org/officeDocument/2006/relationships/ctrlProp" Target="../ctrlProps/ctrlProp38.xml"/><Relationship Id="rId10" Type="http://schemas.openxmlformats.org/officeDocument/2006/relationships/ctrlProp" Target="../ctrlProps/ctrlProp33.xml"/><Relationship Id="rId4" Type="http://schemas.openxmlformats.org/officeDocument/2006/relationships/ctrlProp" Target="../ctrlProps/ctrlProp27.xml"/><Relationship Id="rId9" Type="http://schemas.openxmlformats.org/officeDocument/2006/relationships/ctrlProp" Target="../ctrlProps/ctrlProp32.xml"/><Relationship Id="rId14" Type="http://schemas.openxmlformats.org/officeDocument/2006/relationships/ctrlProp" Target="../ctrlProps/ctrlProp3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2"/>
  <dimension ref="A1:AB36"/>
  <sheetViews>
    <sheetView zoomScaleNormal="100" workbookViewId="0">
      <selection activeCell="G2" sqref="G2:H2"/>
    </sheetView>
  </sheetViews>
  <sheetFormatPr baseColWidth="10" defaultColWidth="11.453125" defaultRowHeight="12.5" x14ac:dyDescent="0.25"/>
  <cols>
    <col min="1" max="1" width="11.453125" style="4" customWidth="1"/>
    <col min="2" max="2" width="6.7265625" style="4" customWidth="1"/>
    <col min="3" max="3" width="9.7265625" style="4" customWidth="1"/>
    <col min="4" max="4" width="8.7265625" style="4" customWidth="1"/>
    <col min="5" max="5" width="4.453125" style="4" customWidth="1"/>
    <col min="6" max="6" width="9.7265625" style="4" customWidth="1"/>
    <col min="7" max="7" width="8" style="4" customWidth="1"/>
    <col min="8" max="8" width="3.453125" style="4" customWidth="1"/>
    <col min="9" max="9" width="15.453125" style="4" customWidth="1"/>
    <col min="10" max="10" width="2.26953125" style="4" customWidth="1"/>
    <col min="11" max="11" width="7.7265625" style="4" customWidth="1"/>
    <col min="12" max="12" width="2.26953125" style="4" customWidth="1"/>
    <col min="13" max="13" width="3.26953125" style="4" customWidth="1"/>
    <col min="14" max="14" width="2.453125" style="4" customWidth="1"/>
    <col min="15" max="15" width="3.1796875" style="4" customWidth="1"/>
    <col min="16" max="16" width="7.453125" style="4" customWidth="1"/>
    <col min="17" max="17" width="9.7265625" style="4" customWidth="1"/>
    <col min="18" max="18" width="3.7265625" style="4" customWidth="1"/>
    <col min="19" max="19" width="2.453125" style="4" customWidth="1"/>
    <col min="20" max="20" width="4.453125" style="4" customWidth="1"/>
    <col min="21" max="21" width="9.1796875" style="4" customWidth="1"/>
    <col min="22" max="22" width="7" style="4" customWidth="1"/>
    <col min="23" max="23" width="8.7265625" style="4" customWidth="1"/>
    <col min="24" max="16384" width="11.453125" style="4"/>
  </cols>
  <sheetData>
    <row r="1" spans="1:28" ht="15" customHeight="1" thickBot="1" x14ac:dyDescent="0.35">
      <c r="A1" s="1" t="s">
        <v>0</v>
      </c>
      <c r="B1" s="1"/>
      <c r="C1" s="220" t="s">
        <v>1</v>
      </c>
      <c r="D1" s="220"/>
      <c r="E1" s="220"/>
      <c r="F1" s="220"/>
      <c r="G1" s="220"/>
      <c r="H1" s="220"/>
      <c r="I1" s="220"/>
      <c r="J1" s="220"/>
      <c r="K1" s="220"/>
      <c r="L1" s="220"/>
      <c r="M1" s="220"/>
      <c r="N1" s="220"/>
      <c r="O1" s="220"/>
      <c r="P1" s="220"/>
      <c r="Q1" s="220"/>
      <c r="R1" s="220"/>
      <c r="S1" s="2"/>
      <c r="T1" s="2"/>
      <c r="U1" s="3"/>
      <c r="V1" s="221"/>
      <c r="W1" s="222"/>
      <c r="X1" s="164"/>
      <c r="Y1" s="164"/>
      <c r="Z1" s="164"/>
      <c r="AA1" s="164"/>
      <c r="AB1" s="164"/>
    </row>
    <row r="2" spans="1:28" s="7" customFormat="1" ht="20.149999999999999" customHeight="1" thickBot="1" x14ac:dyDescent="0.3">
      <c r="A2" s="5" t="s">
        <v>2</v>
      </c>
      <c r="B2" s="19"/>
      <c r="C2" s="31" t="s">
        <v>3</v>
      </c>
      <c r="D2" s="19"/>
      <c r="E2" s="19"/>
      <c r="F2" s="20"/>
      <c r="G2" s="223" t="s">
        <v>4</v>
      </c>
      <c r="H2" s="210"/>
      <c r="I2" s="75" t="s">
        <v>5</v>
      </c>
      <c r="J2" s="20"/>
      <c r="K2" s="223" t="s">
        <v>6</v>
      </c>
      <c r="L2" s="224"/>
      <c r="M2" s="225">
        <v>1.2</v>
      </c>
      <c r="N2" s="226"/>
      <c r="O2" s="223" t="s">
        <v>7</v>
      </c>
      <c r="P2" s="224"/>
      <c r="Q2" s="32" t="s">
        <v>8</v>
      </c>
      <c r="R2" s="223" t="s">
        <v>9</v>
      </c>
      <c r="S2" s="227"/>
      <c r="T2" s="227"/>
      <c r="U2" s="33" t="s">
        <v>10</v>
      </c>
      <c r="V2" s="165"/>
      <c r="W2" s="18"/>
      <c r="X2" s="6"/>
    </row>
    <row r="3" spans="1:28" ht="20.149999999999999" customHeight="1" thickBot="1" x14ac:dyDescent="0.3">
      <c r="A3" s="5" t="s">
        <v>11</v>
      </c>
      <c r="B3" s="214" t="s">
        <v>12</v>
      </c>
      <c r="C3" s="214"/>
      <c r="D3" s="214"/>
      <c r="E3" s="214"/>
      <c r="F3" s="217"/>
      <c r="G3" s="218" t="s">
        <v>13</v>
      </c>
      <c r="H3" s="219"/>
      <c r="I3" s="214" t="s">
        <v>14</v>
      </c>
      <c r="J3" s="215"/>
      <c r="K3" s="215"/>
      <c r="L3" s="215"/>
      <c r="M3" s="215"/>
      <c r="N3" s="216"/>
      <c r="O3" s="104" t="s">
        <v>15</v>
      </c>
      <c r="P3" s="12"/>
      <c r="Q3" s="34">
        <v>35</v>
      </c>
      <c r="R3" s="212"/>
      <c r="S3" s="212"/>
      <c r="T3" s="212"/>
      <c r="U3" s="212"/>
      <c r="V3" s="212"/>
      <c r="W3" s="213"/>
      <c r="X3" s="8"/>
      <c r="Y3" s="8"/>
      <c r="Z3" s="8"/>
      <c r="AA3" s="8"/>
      <c r="AB3" s="8"/>
    </row>
    <row r="4" spans="1:28" ht="20.149999999999999" customHeight="1" thickBot="1" x14ac:dyDescent="0.3">
      <c r="A4" s="209" t="s">
        <v>16</v>
      </c>
      <c r="B4" s="210"/>
      <c r="C4" s="210"/>
      <c r="D4" s="210"/>
      <c r="E4" s="210"/>
      <c r="F4" s="210"/>
      <c r="G4" s="210"/>
      <c r="H4" s="210"/>
      <c r="I4" s="210"/>
      <c r="J4" s="210"/>
      <c r="K4" s="210"/>
      <c r="L4" s="210"/>
      <c r="M4" s="210"/>
      <c r="N4" s="210"/>
      <c r="O4" s="210"/>
      <c r="P4" s="210"/>
      <c r="Q4" s="210"/>
      <c r="R4" s="211"/>
      <c r="S4" s="211"/>
      <c r="T4" s="211"/>
      <c r="U4" s="212"/>
      <c r="V4" s="212"/>
      <c r="W4" s="213"/>
      <c r="X4" s="8"/>
      <c r="Y4" s="8"/>
      <c r="Z4" s="8"/>
      <c r="AA4" s="8"/>
      <c r="AB4" s="8"/>
    </row>
    <row r="5" spans="1:28" s="10" customFormat="1" ht="15" customHeight="1" x14ac:dyDescent="0.3">
      <c r="A5" s="166" t="s">
        <v>17</v>
      </c>
      <c r="B5" s="9"/>
      <c r="C5" s="9"/>
      <c r="D5" s="167"/>
      <c r="E5" s="167"/>
      <c r="F5" s="167"/>
      <c r="G5" s="167"/>
      <c r="H5" s="167"/>
      <c r="I5" s="167"/>
      <c r="J5" s="167"/>
      <c r="K5" s="9"/>
      <c r="L5" s="9"/>
      <c r="M5" s="167"/>
      <c r="N5" s="168"/>
      <c r="O5" s="206" t="s">
        <v>18</v>
      </c>
      <c r="P5" s="207"/>
      <c r="Q5" s="207"/>
      <c r="R5" s="207"/>
      <c r="S5" s="207"/>
      <c r="T5" s="207"/>
      <c r="U5" s="207"/>
      <c r="V5" s="207"/>
      <c r="W5" s="208"/>
    </row>
    <row r="6" spans="1:28" s="10" customFormat="1" ht="15" customHeight="1" x14ac:dyDescent="0.25">
      <c r="A6" s="181"/>
      <c r="B6" s="182"/>
      <c r="C6" s="182"/>
      <c r="D6" s="182"/>
      <c r="E6" s="182"/>
      <c r="F6" s="182"/>
      <c r="G6" s="182"/>
      <c r="H6" s="182"/>
      <c r="I6" s="182"/>
      <c r="J6" s="182"/>
      <c r="K6" s="182"/>
      <c r="L6" s="182"/>
      <c r="M6" s="182"/>
      <c r="N6" s="183"/>
      <c r="O6" s="188" t="s">
        <v>19</v>
      </c>
      <c r="P6" s="189"/>
      <c r="Q6" s="189"/>
      <c r="R6" s="189"/>
      <c r="S6" s="189"/>
      <c r="T6" s="189"/>
      <c r="U6" s="189"/>
      <c r="V6" s="189"/>
      <c r="W6" s="190"/>
    </row>
    <row r="7" spans="1:28" x14ac:dyDescent="0.25">
      <c r="A7" s="184"/>
      <c r="B7" s="182"/>
      <c r="C7" s="182"/>
      <c r="D7" s="182"/>
      <c r="E7" s="182"/>
      <c r="F7" s="182"/>
      <c r="G7" s="182"/>
      <c r="H7" s="182"/>
      <c r="I7" s="182"/>
      <c r="J7" s="182"/>
      <c r="K7" s="182"/>
      <c r="L7" s="182"/>
      <c r="M7" s="182"/>
      <c r="N7" s="183"/>
      <c r="O7" s="188"/>
      <c r="P7" s="189"/>
      <c r="Q7" s="189"/>
      <c r="R7" s="189"/>
      <c r="S7" s="189"/>
      <c r="T7" s="189"/>
      <c r="U7" s="189"/>
      <c r="V7" s="189"/>
      <c r="W7" s="190"/>
      <c r="X7" s="164"/>
      <c r="Y7" s="164"/>
      <c r="Z7" s="164"/>
      <c r="AA7" s="164"/>
      <c r="AB7" s="164"/>
    </row>
    <row r="8" spans="1:28" ht="14.15" customHeight="1" thickBot="1" x14ac:dyDescent="0.3">
      <c r="A8" s="184"/>
      <c r="B8" s="182"/>
      <c r="C8" s="182"/>
      <c r="D8" s="182"/>
      <c r="E8" s="182"/>
      <c r="F8" s="182"/>
      <c r="G8" s="182"/>
      <c r="H8" s="182"/>
      <c r="I8" s="182"/>
      <c r="J8" s="182"/>
      <c r="K8" s="182"/>
      <c r="L8" s="182"/>
      <c r="M8" s="182"/>
      <c r="N8" s="183"/>
      <c r="O8" s="188"/>
      <c r="P8" s="189"/>
      <c r="Q8" s="189"/>
      <c r="R8" s="189"/>
      <c r="S8" s="189"/>
      <c r="T8" s="189"/>
      <c r="U8" s="189"/>
      <c r="V8" s="189"/>
      <c r="W8" s="190"/>
      <c r="X8" s="164"/>
      <c r="Y8" s="164"/>
      <c r="Z8" s="164"/>
      <c r="AA8" s="164"/>
      <c r="AB8" s="164"/>
    </row>
    <row r="9" spans="1:28" ht="14.15" customHeight="1" x14ac:dyDescent="0.3">
      <c r="A9" s="184"/>
      <c r="B9" s="182"/>
      <c r="C9" s="182"/>
      <c r="D9" s="182"/>
      <c r="E9" s="182"/>
      <c r="F9" s="182"/>
      <c r="G9" s="182"/>
      <c r="H9" s="182"/>
      <c r="I9" s="182"/>
      <c r="J9" s="182"/>
      <c r="K9" s="182"/>
      <c r="L9" s="182"/>
      <c r="M9" s="182"/>
      <c r="N9" s="183"/>
      <c r="O9" s="191" t="s">
        <v>20</v>
      </c>
      <c r="P9" s="192"/>
      <c r="Q9" s="192"/>
      <c r="R9" s="192"/>
      <c r="S9" s="192"/>
      <c r="T9" s="192"/>
      <c r="U9" s="192"/>
      <c r="V9" s="192"/>
      <c r="W9" s="193"/>
      <c r="X9" s="164"/>
      <c r="Y9" s="164"/>
      <c r="Z9" s="164"/>
      <c r="AA9" s="164"/>
      <c r="AB9" s="164"/>
    </row>
    <row r="10" spans="1:28" ht="14.15" customHeight="1" x14ac:dyDescent="0.25">
      <c r="A10" s="184"/>
      <c r="B10" s="182"/>
      <c r="C10" s="182"/>
      <c r="D10" s="182"/>
      <c r="E10" s="182"/>
      <c r="F10" s="182"/>
      <c r="G10" s="182"/>
      <c r="H10" s="182"/>
      <c r="I10" s="182"/>
      <c r="J10" s="182"/>
      <c r="K10" s="182"/>
      <c r="L10" s="182"/>
      <c r="M10" s="182"/>
      <c r="N10" s="183"/>
      <c r="O10" s="188"/>
      <c r="P10" s="189"/>
      <c r="Q10" s="189"/>
      <c r="R10" s="189"/>
      <c r="S10" s="189"/>
      <c r="T10" s="189"/>
      <c r="U10" s="189"/>
      <c r="V10" s="189"/>
      <c r="W10" s="190"/>
      <c r="X10" s="164"/>
      <c r="Y10" s="164"/>
      <c r="Z10" s="164"/>
      <c r="AA10" s="164"/>
      <c r="AB10" s="164"/>
    </row>
    <row r="11" spans="1:28" ht="14.15" customHeight="1" x14ac:dyDescent="0.25">
      <c r="A11" s="184"/>
      <c r="B11" s="182"/>
      <c r="C11" s="182"/>
      <c r="D11" s="182"/>
      <c r="E11" s="182"/>
      <c r="F11" s="182"/>
      <c r="G11" s="182"/>
      <c r="H11" s="182"/>
      <c r="I11" s="182"/>
      <c r="J11" s="182"/>
      <c r="K11" s="182"/>
      <c r="L11" s="182"/>
      <c r="M11" s="182"/>
      <c r="N11" s="183"/>
      <c r="O11" s="188"/>
      <c r="P11" s="189"/>
      <c r="Q11" s="189"/>
      <c r="R11" s="189"/>
      <c r="S11" s="189"/>
      <c r="T11" s="189"/>
      <c r="U11" s="189"/>
      <c r="V11" s="189"/>
      <c r="W11" s="190"/>
      <c r="X11" s="164"/>
      <c r="Y11" s="164"/>
      <c r="Z11" s="164"/>
      <c r="AA11" s="164"/>
      <c r="AB11" s="164"/>
    </row>
    <row r="12" spans="1:28" ht="14.15" customHeight="1" x14ac:dyDescent="0.25">
      <c r="A12" s="184"/>
      <c r="B12" s="182"/>
      <c r="C12" s="182"/>
      <c r="D12" s="182"/>
      <c r="E12" s="182"/>
      <c r="F12" s="182"/>
      <c r="G12" s="182"/>
      <c r="H12" s="182"/>
      <c r="I12" s="182"/>
      <c r="J12" s="182"/>
      <c r="K12" s="182"/>
      <c r="L12" s="182"/>
      <c r="M12" s="182"/>
      <c r="N12" s="183"/>
      <c r="O12" s="188"/>
      <c r="P12" s="189"/>
      <c r="Q12" s="189"/>
      <c r="R12" s="189"/>
      <c r="S12" s="189"/>
      <c r="T12" s="189"/>
      <c r="U12" s="189"/>
      <c r="V12" s="189"/>
      <c r="W12" s="190"/>
      <c r="X12" s="164"/>
      <c r="Y12" s="164"/>
      <c r="Z12" s="164"/>
      <c r="AA12" s="164"/>
      <c r="AB12" s="164"/>
    </row>
    <row r="13" spans="1:28" ht="13.5" customHeight="1" thickBot="1" x14ac:dyDescent="0.3">
      <c r="A13" s="184"/>
      <c r="B13" s="182"/>
      <c r="C13" s="182"/>
      <c r="D13" s="182"/>
      <c r="E13" s="182"/>
      <c r="F13" s="182"/>
      <c r="G13" s="182"/>
      <c r="H13" s="182"/>
      <c r="I13" s="182"/>
      <c r="J13" s="182"/>
      <c r="K13" s="182"/>
      <c r="L13" s="182"/>
      <c r="M13" s="182"/>
      <c r="N13" s="183"/>
      <c r="O13" s="188"/>
      <c r="P13" s="189"/>
      <c r="Q13" s="189"/>
      <c r="R13" s="189"/>
      <c r="S13" s="189"/>
      <c r="T13" s="189"/>
      <c r="U13" s="189"/>
      <c r="V13" s="189"/>
      <c r="W13" s="190"/>
      <c r="X13" s="164"/>
      <c r="Y13" s="164"/>
      <c r="Z13" s="164"/>
      <c r="AA13" s="164"/>
      <c r="AB13" s="164"/>
    </row>
    <row r="14" spans="1:28" ht="13.5" customHeight="1" x14ac:dyDescent="0.3">
      <c r="A14" s="184"/>
      <c r="B14" s="182"/>
      <c r="C14" s="182"/>
      <c r="D14" s="182"/>
      <c r="E14" s="182"/>
      <c r="F14" s="182"/>
      <c r="G14" s="182"/>
      <c r="H14" s="182"/>
      <c r="I14" s="182"/>
      <c r="J14" s="182"/>
      <c r="K14" s="182"/>
      <c r="L14" s="182"/>
      <c r="M14" s="182"/>
      <c r="N14" s="183"/>
      <c r="O14" s="191" t="s">
        <v>21</v>
      </c>
      <c r="P14" s="192"/>
      <c r="Q14" s="192"/>
      <c r="R14" s="192"/>
      <c r="S14" s="192"/>
      <c r="T14" s="192"/>
      <c r="U14" s="192"/>
      <c r="V14" s="192"/>
      <c r="W14" s="193"/>
      <c r="X14" s="164"/>
      <c r="Y14" s="164"/>
      <c r="Z14" s="164"/>
      <c r="AA14" s="164"/>
      <c r="AB14" s="164"/>
    </row>
    <row r="15" spans="1:28" ht="13.5" customHeight="1" x14ac:dyDescent="0.25">
      <c r="A15" s="184"/>
      <c r="B15" s="182"/>
      <c r="C15" s="182"/>
      <c r="D15" s="182"/>
      <c r="E15" s="182"/>
      <c r="F15" s="182"/>
      <c r="G15" s="182"/>
      <c r="H15" s="182"/>
      <c r="I15" s="182"/>
      <c r="J15" s="182"/>
      <c r="K15" s="182"/>
      <c r="L15" s="182"/>
      <c r="M15" s="182"/>
      <c r="N15" s="183"/>
      <c r="O15" s="188" t="s">
        <v>22</v>
      </c>
      <c r="P15" s="189"/>
      <c r="Q15" s="189"/>
      <c r="R15" s="189"/>
      <c r="S15" s="189"/>
      <c r="T15" s="189"/>
      <c r="U15" s="189"/>
      <c r="V15" s="189"/>
      <c r="W15" s="190"/>
      <c r="X15" s="164"/>
      <c r="Y15" s="164"/>
      <c r="Z15" s="164"/>
      <c r="AA15" s="164"/>
      <c r="AB15" s="164"/>
    </row>
    <row r="16" spans="1:28" ht="14.15" customHeight="1" x14ac:dyDescent="0.25">
      <c r="A16" s="184"/>
      <c r="B16" s="182"/>
      <c r="C16" s="182"/>
      <c r="D16" s="182"/>
      <c r="E16" s="182"/>
      <c r="F16" s="182"/>
      <c r="G16" s="182"/>
      <c r="H16" s="182"/>
      <c r="I16" s="182"/>
      <c r="J16" s="182"/>
      <c r="K16" s="182"/>
      <c r="L16" s="182"/>
      <c r="M16" s="182"/>
      <c r="N16" s="183"/>
      <c r="O16" s="188"/>
      <c r="P16" s="189"/>
      <c r="Q16" s="189"/>
      <c r="R16" s="189"/>
      <c r="S16" s="189"/>
      <c r="T16" s="189"/>
      <c r="U16" s="189"/>
      <c r="V16" s="189"/>
      <c r="W16" s="190"/>
      <c r="X16" s="164"/>
      <c r="Y16" s="164"/>
      <c r="Z16" s="164"/>
      <c r="AA16" s="164"/>
      <c r="AB16" s="164"/>
    </row>
    <row r="17" spans="1:23" ht="14.15" customHeight="1" x14ac:dyDescent="0.25">
      <c r="A17" s="184"/>
      <c r="B17" s="182"/>
      <c r="C17" s="182"/>
      <c r="D17" s="182"/>
      <c r="E17" s="182"/>
      <c r="F17" s="182"/>
      <c r="G17" s="182"/>
      <c r="H17" s="182"/>
      <c r="I17" s="182"/>
      <c r="J17" s="182"/>
      <c r="K17" s="182"/>
      <c r="L17" s="182"/>
      <c r="M17" s="182"/>
      <c r="N17" s="183"/>
      <c r="O17" s="188"/>
      <c r="P17" s="189"/>
      <c r="Q17" s="189"/>
      <c r="R17" s="189"/>
      <c r="S17" s="189"/>
      <c r="T17" s="189"/>
      <c r="U17" s="189"/>
      <c r="V17" s="189"/>
      <c r="W17" s="190"/>
    </row>
    <row r="18" spans="1:23" ht="14.15" customHeight="1" x14ac:dyDescent="0.25">
      <c r="A18" s="184"/>
      <c r="B18" s="182"/>
      <c r="C18" s="182"/>
      <c r="D18" s="182"/>
      <c r="E18" s="182"/>
      <c r="F18" s="182"/>
      <c r="G18" s="182"/>
      <c r="H18" s="182"/>
      <c r="I18" s="182"/>
      <c r="J18" s="182"/>
      <c r="K18" s="182"/>
      <c r="L18" s="182"/>
      <c r="M18" s="182"/>
      <c r="N18" s="183"/>
      <c r="O18" s="188"/>
      <c r="P18" s="189"/>
      <c r="Q18" s="189"/>
      <c r="R18" s="189"/>
      <c r="S18" s="189"/>
      <c r="T18" s="189"/>
      <c r="U18" s="189"/>
      <c r="V18" s="189"/>
      <c r="W18" s="190"/>
    </row>
    <row r="19" spans="1:23" ht="14.15" customHeight="1" x14ac:dyDescent="0.25">
      <c r="A19" s="184"/>
      <c r="B19" s="182"/>
      <c r="C19" s="182"/>
      <c r="D19" s="182"/>
      <c r="E19" s="182"/>
      <c r="F19" s="182"/>
      <c r="G19" s="182"/>
      <c r="H19" s="182"/>
      <c r="I19" s="182"/>
      <c r="J19" s="182"/>
      <c r="K19" s="182"/>
      <c r="L19" s="182"/>
      <c r="M19" s="182"/>
      <c r="N19" s="183"/>
      <c r="O19" s="188"/>
      <c r="P19" s="189"/>
      <c r="Q19" s="189"/>
      <c r="R19" s="189"/>
      <c r="S19" s="189"/>
      <c r="T19" s="189"/>
      <c r="U19" s="189"/>
      <c r="V19" s="189"/>
      <c r="W19" s="190"/>
    </row>
    <row r="20" spans="1:23" ht="14.15" customHeight="1" x14ac:dyDescent="0.25">
      <c r="A20" s="184"/>
      <c r="B20" s="182"/>
      <c r="C20" s="182"/>
      <c r="D20" s="182"/>
      <c r="E20" s="182"/>
      <c r="F20" s="182"/>
      <c r="G20" s="182"/>
      <c r="H20" s="182"/>
      <c r="I20" s="182"/>
      <c r="J20" s="182"/>
      <c r="K20" s="182"/>
      <c r="L20" s="182"/>
      <c r="M20" s="182"/>
      <c r="N20" s="183"/>
      <c r="O20" s="188"/>
      <c r="P20" s="189"/>
      <c r="Q20" s="189"/>
      <c r="R20" s="189"/>
      <c r="S20" s="189"/>
      <c r="T20" s="189"/>
      <c r="U20" s="189"/>
      <c r="V20" s="189"/>
      <c r="W20" s="190"/>
    </row>
    <row r="21" spans="1:23" ht="14.15" customHeight="1" thickBot="1" x14ac:dyDescent="0.3">
      <c r="A21" s="184"/>
      <c r="B21" s="182"/>
      <c r="C21" s="182"/>
      <c r="D21" s="182"/>
      <c r="E21" s="182"/>
      <c r="F21" s="182"/>
      <c r="G21" s="182"/>
      <c r="H21" s="182"/>
      <c r="I21" s="182"/>
      <c r="J21" s="182"/>
      <c r="K21" s="182"/>
      <c r="L21" s="182"/>
      <c r="M21" s="182"/>
      <c r="N21" s="183"/>
      <c r="O21" s="188"/>
      <c r="P21" s="189"/>
      <c r="Q21" s="189"/>
      <c r="R21" s="189"/>
      <c r="S21" s="189"/>
      <c r="T21" s="189"/>
      <c r="U21" s="189"/>
      <c r="V21" s="189"/>
      <c r="W21" s="190"/>
    </row>
    <row r="22" spans="1:23" ht="14.15" customHeight="1" x14ac:dyDescent="0.25">
      <c r="A22" s="184"/>
      <c r="B22" s="182"/>
      <c r="C22" s="182"/>
      <c r="D22" s="182"/>
      <c r="E22" s="182"/>
      <c r="F22" s="182"/>
      <c r="G22" s="182"/>
      <c r="H22" s="182"/>
      <c r="I22" s="182"/>
      <c r="J22" s="182"/>
      <c r="K22" s="182"/>
      <c r="L22" s="182"/>
      <c r="M22" s="182"/>
      <c r="N22" s="183"/>
      <c r="O22" s="200" t="s">
        <v>23</v>
      </c>
      <c r="P22" s="201"/>
      <c r="Q22" s="201"/>
      <c r="R22" s="201"/>
      <c r="S22" s="201"/>
      <c r="T22" s="201"/>
      <c r="U22" s="201"/>
      <c r="V22" s="201"/>
      <c r="W22" s="202"/>
    </row>
    <row r="23" spans="1:23" ht="23.25" customHeight="1" x14ac:dyDescent="0.25">
      <c r="A23" s="184"/>
      <c r="B23" s="182"/>
      <c r="C23" s="182"/>
      <c r="D23" s="182"/>
      <c r="E23" s="182"/>
      <c r="F23" s="182"/>
      <c r="G23" s="182"/>
      <c r="H23" s="182"/>
      <c r="I23" s="182"/>
      <c r="J23" s="182"/>
      <c r="K23" s="182"/>
      <c r="L23" s="182"/>
      <c r="M23" s="182"/>
      <c r="N23" s="183"/>
      <c r="O23" s="203"/>
      <c r="P23" s="204"/>
      <c r="Q23" s="204"/>
      <c r="R23" s="204"/>
      <c r="S23" s="204"/>
      <c r="T23" s="204"/>
      <c r="U23" s="204"/>
      <c r="V23" s="204"/>
      <c r="W23" s="205"/>
    </row>
    <row r="24" spans="1:23" ht="14.15" customHeight="1" x14ac:dyDescent="0.25">
      <c r="A24" s="184"/>
      <c r="B24" s="182"/>
      <c r="C24" s="182"/>
      <c r="D24" s="182"/>
      <c r="E24" s="182"/>
      <c r="F24" s="182"/>
      <c r="G24" s="182"/>
      <c r="H24" s="182"/>
      <c r="I24" s="182"/>
      <c r="J24" s="182"/>
      <c r="K24" s="182"/>
      <c r="L24" s="182"/>
      <c r="M24" s="182"/>
      <c r="N24" s="183"/>
      <c r="O24" s="194"/>
      <c r="P24" s="195"/>
      <c r="Q24" s="195"/>
      <c r="R24" s="195"/>
      <c r="S24" s="195"/>
      <c r="T24" s="195"/>
      <c r="U24" s="195"/>
      <c r="V24" s="195"/>
      <c r="W24" s="196"/>
    </row>
    <row r="25" spans="1:23" ht="25" customHeight="1" x14ac:dyDescent="0.25">
      <c r="A25" s="184"/>
      <c r="B25" s="182"/>
      <c r="C25" s="182"/>
      <c r="D25" s="182"/>
      <c r="E25" s="182"/>
      <c r="F25" s="182"/>
      <c r="G25" s="182"/>
      <c r="H25" s="182"/>
      <c r="I25" s="182"/>
      <c r="J25" s="182"/>
      <c r="K25" s="182"/>
      <c r="L25" s="182"/>
      <c r="M25" s="182"/>
      <c r="N25" s="183"/>
      <c r="O25" s="194"/>
      <c r="P25" s="195"/>
      <c r="Q25" s="195"/>
      <c r="R25" s="195"/>
      <c r="S25" s="195"/>
      <c r="T25" s="195"/>
      <c r="U25" s="195"/>
      <c r="V25" s="195"/>
      <c r="W25" s="196"/>
    </row>
    <row r="26" spans="1:23" ht="14.15" customHeight="1" x14ac:dyDescent="0.25">
      <c r="A26" s="184"/>
      <c r="B26" s="182"/>
      <c r="C26" s="182"/>
      <c r="D26" s="182"/>
      <c r="E26" s="182"/>
      <c r="F26" s="182"/>
      <c r="G26" s="182"/>
      <c r="H26" s="182"/>
      <c r="I26" s="182"/>
      <c r="J26" s="182"/>
      <c r="K26" s="182"/>
      <c r="L26" s="182"/>
      <c r="M26" s="182"/>
      <c r="N26" s="183"/>
      <c r="O26" s="194"/>
      <c r="P26" s="195"/>
      <c r="Q26" s="195"/>
      <c r="R26" s="195"/>
      <c r="S26" s="195"/>
      <c r="T26" s="195"/>
      <c r="U26" s="195"/>
      <c r="V26" s="195"/>
      <c r="W26" s="196"/>
    </row>
    <row r="27" spans="1:23" ht="14.15" customHeight="1" x14ac:dyDescent="0.25">
      <c r="A27" s="184"/>
      <c r="B27" s="182"/>
      <c r="C27" s="182"/>
      <c r="D27" s="182"/>
      <c r="E27" s="182"/>
      <c r="F27" s="182"/>
      <c r="G27" s="182"/>
      <c r="H27" s="182"/>
      <c r="I27" s="182"/>
      <c r="J27" s="182"/>
      <c r="K27" s="182"/>
      <c r="L27" s="182"/>
      <c r="M27" s="182"/>
      <c r="N27" s="183"/>
      <c r="O27" s="194"/>
      <c r="P27" s="195"/>
      <c r="Q27" s="195"/>
      <c r="R27" s="195"/>
      <c r="S27" s="195"/>
      <c r="T27" s="195"/>
      <c r="U27" s="195"/>
      <c r="V27" s="195"/>
      <c r="W27" s="196"/>
    </row>
    <row r="28" spans="1:23" ht="14.15" customHeight="1" x14ac:dyDescent="0.25">
      <c r="A28" s="184"/>
      <c r="B28" s="182"/>
      <c r="C28" s="182"/>
      <c r="D28" s="182"/>
      <c r="E28" s="182"/>
      <c r="F28" s="182"/>
      <c r="G28" s="182"/>
      <c r="H28" s="182"/>
      <c r="I28" s="182"/>
      <c r="J28" s="182"/>
      <c r="K28" s="182"/>
      <c r="L28" s="182"/>
      <c r="M28" s="182"/>
      <c r="N28" s="183"/>
      <c r="O28" s="194"/>
      <c r="P28" s="195"/>
      <c r="Q28" s="195"/>
      <c r="R28" s="195"/>
      <c r="S28" s="195"/>
      <c r="T28" s="195"/>
      <c r="U28" s="195"/>
      <c r="V28" s="195"/>
      <c r="W28" s="196"/>
    </row>
    <row r="29" spans="1:23" ht="14.15" customHeight="1" x14ac:dyDescent="0.25">
      <c r="A29" s="184"/>
      <c r="B29" s="182"/>
      <c r="C29" s="182"/>
      <c r="D29" s="182"/>
      <c r="E29" s="182"/>
      <c r="F29" s="182"/>
      <c r="G29" s="182"/>
      <c r="H29" s="182"/>
      <c r="I29" s="182"/>
      <c r="J29" s="182"/>
      <c r="K29" s="182"/>
      <c r="L29" s="182"/>
      <c r="M29" s="182"/>
      <c r="N29" s="183"/>
      <c r="O29" s="194"/>
      <c r="P29" s="195"/>
      <c r="Q29" s="195"/>
      <c r="R29" s="195"/>
      <c r="S29" s="195"/>
      <c r="T29" s="195"/>
      <c r="U29" s="195"/>
      <c r="V29" s="195"/>
      <c r="W29" s="196"/>
    </row>
    <row r="30" spans="1:23" ht="14.15" customHeight="1" x14ac:dyDescent="0.25">
      <c r="A30" s="184"/>
      <c r="B30" s="182"/>
      <c r="C30" s="182"/>
      <c r="D30" s="182"/>
      <c r="E30" s="182"/>
      <c r="F30" s="182"/>
      <c r="G30" s="182"/>
      <c r="H30" s="182"/>
      <c r="I30" s="182"/>
      <c r="J30" s="182"/>
      <c r="K30" s="182"/>
      <c r="L30" s="182"/>
      <c r="M30" s="182"/>
      <c r="N30" s="183"/>
      <c r="O30" s="188" t="s">
        <v>24</v>
      </c>
      <c r="P30" s="189"/>
      <c r="Q30" s="189"/>
      <c r="R30" s="189"/>
      <c r="S30" s="189"/>
      <c r="T30" s="189"/>
      <c r="U30" s="189"/>
      <c r="V30" s="189"/>
      <c r="W30" s="190"/>
    </row>
    <row r="31" spans="1:23" ht="14.15" customHeight="1" x14ac:dyDescent="0.25">
      <c r="A31" s="184"/>
      <c r="B31" s="182"/>
      <c r="C31" s="182"/>
      <c r="D31" s="182"/>
      <c r="E31" s="182"/>
      <c r="F31" s="182"/>
      <c r="G31" s="182"/>
      <c r="H31" s="182"/>
      <c r="I31" s="182"/>
      <c r="J31" s="182"/>
      <c r="K31" s="182"/>
      <c r="L31" s="182"/>
      <c r="M31" s="182"/>
      <c r="N31" s="183"/>
      <c r="O31" s="188"/>
      <c r="P31" s="189"/>
      <c r="Q31" s="189"/>
      <c r="R31" s="189"/>
      <c r="S31" s="189"/>
      <c r="T31" s="189"/>
      <c r="U31" s="189"/>
      <c r="V31" s="189"/>
      <c r="W31" s="190"/>
    </row>
    <row r="32" spans="1:23" ht="14.15" customHeight="1" x14ac:dyDescent="0.25">
      <c r="A32" s="184"/>
      <c r="B32" s="182"/>
      <c r="C32" s="182"/>
      <c r="D32" s="182"/>
      <c r="E32" s="182"/>
      <c r="F32" s="182"/>
      <c r="G32" s="182"/>
      <c r="H32" s="182"/>
      <c r="I32" s="182"/>
      <c r="J32" s="182"/>
      <c r="K32" s="182"/>
      <c r="L32" s="182"/>
      <c r="M32" s="182"/>
      <c r="N32" s="183"/>
      <c r="O32" s="188"/>
      <c r="P32" s="189"/>
      <c r="Q32" s="189"/>
      <c r="R32" s="189"/>
      <c r="S32" s="189"/>
      <c r="T32" s="189"/>
      <c r="U32" s="189"/>
      <c r="V32" s="189"/>
      <c r="W32" s="190"/>
    </row>
    <row r="33" spans="1:23" ht="14.15" customHeight="1" x14ac:dyDescent="0.25">
      <c r="A33" s="184"/>
      <c r="B33" s="182"/>
      <c r="C33" s="182"/>
      <c r="D33" s="182"/>
      <c r="E33" s="182"/>
      <c r="F33" s="182"/>
      <c r="G33" s="182"/>
      <c r="H33" s="182"/>
      <c r="I33" s="182"/>
      <c r="J33" s="182"/>
      <c r="K33" s="182"/>
      <c r="L33" s="182"/>
      <c r="M33" s="182"/>
      <c r="N33" s="183"/>
      <c r="O33" s="188"/>
      <c r="P33" s="189"/>
      <c r="Q33" s="189"/>
      <c r="R33" s="189"/>
      <c r="S33" s="189"/>
      <c r="T33" s="189"/>
      <c r="U33" s="189"/>
      <c r="V33" s="189"/>
      <c r="W33" s="190"/>
    </row>
    <row r="34" spans="1:23" ht="14.15" customHeight="1" x14ac:dyDescent="0.25">
      <c r="A34" s="184"/>
      <c r="B34" s="182"/>
      <c r="C34" s="182"/>
      <c r="D34" s="182"/>
      <c r="E34" s="182"/>
      <c r="F34" s="182"/>
      <c r="G34" s="182"/>
      <c r="H34" s="182"/>
      <c r="I34" s="182"/>
      <c r="J34" s="182"/>
      <c r="K34" s="182"/>
      <c r="L34" s="182"/>
      <c r="M34" s="182"/>
      <c r="N34" s="183"/>
      <c r="O34" s="188"/>
      <c r="P34" s="189"/>
      <c r="Q34" s="189"/>
      <c r="R34" s="189"/>
      <c r="S34" s="189"/>
      <c r="T34" s="189"/>
      <c r="U34" s="189"/>
      <c r="V34" s="189"/>
      <c r="W34" s="190"/>
    </row>
    <row r="35" spans="1:23" ht="14.15" customHeight="1" x14ac:dyDescent="0.25">
      <c r="A35" s="184"/>
      <c r="B35" s="182"/>
      <c r="C35" s="182"/>
      <c r="D35" s="182"/>
      <c r="E35" s="182"/>
      <c r="F35" s="182"/>
      <c r="G35" s="182"/>
      <c r="H35" s="182"/>
      <c r="I35" s="182"/>
      <c r="J35" s="182"/>
      <c r="K35" s="182"/>
      <c r="L35" s="182"/>
      <c r="M35" s="182"/>
      <c r="N35" s="183"/>
      <c r="O35" s="188"/>
      <c r="P35" s="189"/>
      <c r="Q35" s="189"/>
      <c r="R35" s="189"/>
      <c r="S35" s="189"/>
      <c r="T35" s="189"/>
      <c r="U35" s="189"/>
      <c r="V35" s="189"/>
      <c r="W35" s="190"/>
    </row>
    <row r="36" spans="1:23" ht="14.15" customHeight="1" thickBot="1" x14ac:dyDescent="0.3">
      <c r="A36" s="185"/>
      <c r="B36" s="186"/>
      <c r="C36" s="186"/>
      <c r="D36" s="186"/>
      <c r="E36" s="186"/>
      <c r="F36" s="186"/>
      <c r="G36" s="186"/>
      <c r="H36" s="186"/>
      <c r="I36" s="186"/>
      <c r="J36" s="186"/>
      <c r="K36" s="186"/>
      <c r="L36" s="186"/>
      <c r="M36" s="186"/>
      <c r="N36" s="187"/>
      <c r="O36" s="197"/>
      <c r="P36" s="198"/>
      <c r="Q36" s="198"/>
      <c r="R36" s="198"/>
      <c r="S36" s="198"/>
      <c r="T36" s="198"/>
      <c r="U36" s="198"/>
      <c r="V36" s="198"/>
      <c r="W36" s="199"/>
    </row>
  </sheetData>
  <mergeCells count="24">
    <mergeCell ref="C1:R1"/>
    <mergeCell ref="V1:W1"/>
    <mergeCell ref="G2:H2"/>
    <mergeCell ref="K2:L2"/>
    <mergeCell ref="M2:N2"/>
    <mergeCell ref="O2:P2"/>
    <mergeCell ref="R2:T2"/>
    <mergeCell ref="O5:W5"/>
    <mergeCell ref="A4:Q4"/>
    <mergeCell ref="R4:T4"/>
    <mergeCell ref="U4:W4"/>
    <mergeCell ref="I3:N3"/>
    <mergeCell ref="R3:W3"/>
    <mergeCell ref="B3:F3"/>
    <mergeCell ref="G3:H3"/>
    <mergeCell ref="A6:N36"/>
    <mergeCell ref="O6:W8"/>
    <mergeCell ref="O9:W9"/>
    <mergeCell ref="O10:W13"/>
    <mergeCell ref="O14:W14"/>
    <mergeCell ref="O24:W29"/>
    <mergeCell ref="O30:W36"/>
    <mergeCell ref="O22:W23"/>
    <mergeCell ref="O15:W21"/>
  </mergeCells>
  <phoneticPr fontId="7" type="noConversion"/>
  <printOptions horizontalCentered="1"/>
  <pageMargins left="0.43" right="0.37" top="0.56999999999999995" bottom="0.28000000000000003" header="0.35433070866141736" footer="0.33"/>
  <pageSetup paperSize="9" scale="90" orientation="landscape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74" r:id="rId4" name="Check Box 10">
              <controlPr defaultSize="0" autoFill="0" autoLine="0" autoPict="0">
                <anchor moveWithCells="1">
                  <from>
                    <xdr:col>1</xdr:col>
                    <xdr:colOff>31750</xdr:colOff>
                    <xdr:row>3</xdr:row>
                    <xdr:rowOff>0</xdr:rowOff>
                  </from>
                  <to>
                    <xdr:col>2</xdr:col>
                    <xdr:colOff>76200</xdr:colOff>
                    <xdr:row>3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5" r:id="rId5" name="Check Box 11">
              <controlPr defaultSize="0" autoFill="0" autoLine="0" autoPict="0">
                <anchor moveWithCells="1">
                  <from>
                    <xdr:col>2</xdr:col>
                    <xdr:colOff>533400</xdr:colOff>
                    <xdr:row>3</xdr:row>
                    <xdr:rowOff>12700</xdr:rowOff>
                  </from>
                  <to>
                    <xdr:col>3</xdr:col>
                    <xdr:colOff>393700</xdr:colOff>
                    <xdr:row>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6" r:id="rId6" name="Check Box 12">
              <controlPr defaultSize="0" autoFill="0" autoLine="0" autoPict="0">
                <anchor moveWithCells="1">
                  <from>
                    <xdr:col>5</xdr:col>
                    <xdr:colOff>50800</xdr:colOff>
                    <xdr:row>3</xdr:row>
                    <xdr:rowOff>0</xdr:rowOff>
                  </from>
                  <to>
                    <xdr:col>5</xdr:col>
                    <xdr:colOff>565150</xdr:colOff>
                    <xdr:row>3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7" r:id="rId7" name="Check Box 13">
              <controlPr defaultSize="0" autoFill="0" autoLine="0" autoPict="0">
                <anchor moveWithCells="1">
                  <from>
                    <xdr:col>6</xdr:col>
                    <xdr:colOff>342900</xdr:colOff>
                    <xdr:row>3</xdr:row>
                    <xdr:rowOff>0</xdr:rowOff>
                  </from>
                  <to>
                    <xdr:col>8</xdr:col>
                    <xdr:colOff>88900</xdr:colOff>
                    <xdr:row>3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8" r:id="rId8" name="Check Box 14">
              <controlPr defaultSize="0" autoFill="0" autoLine="0" autoPict="0">
                <anchor moveWithCells="1">
                  <from>
                    <xdr:col>9</xdr:col>
                    <xdr:colOff>31750</xdr:colOff>
                    <xdr:row>3</xdr:row>
                    <xdr:rowOff>0</xdr:rowOff>
                  </from>
                  <to>
                    <xdr:col>12</xdr:col>
                    <xdr:colOff>76200</xdr:colOff>
                    <xdr:row>3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9" r:id="rId9" name="chkPhotos">
              <controlPr defaultSize="0" autoFill="0" autoLine="0" autoPict="0">
                <anchor moveWithCells="1">
                  <from>
                    <xdr:col>13</xdr:col>
                    <xdr:colOff>107950</xdr:colOff>
                    <xdr:row>3</xdr:row>
                    <xdr:rowOff>12700</xdr:rowOff>
                  </from>
                  <to>
                    <xdr:col>16</xdr:col>
                    <xdr:colOff>184150</xdr:colOff>
                    <xdr:row>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0" r:id="rId10" name="chkInventaire">
              <controlPr defaultSize="0" autoFill="0" autoLine="0" autoPict="0">
                <anchor moveWithCells="1">
                  <from>
                    <xdr:col>17</xdr:col>
                    <xdr:colOff>38100</xdr:colOff>
                    <xdr:row>3</xdr:row>
                    <xdr:rowOff>12700</xdr:rowOff>
                  </from>
                  <to>
                    <xdr:col>21</xdr:col>
                    <xdr:colOff>317500</xdr:colOff>
                    <xdr:row>3</xdr:row>
                    <xdr:rowOff>228600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3"/>
  <dimension ref="A1:K19"/>
  <sheetViews>
    <sheetView zoomScaleNormal="100" zoomScaleSheetLayoutView="85" workbookViewId="0">
      <selection activeCell="C3" sqref="C3:K3"/>
    </sheetView>
  </sheetViews>
  <sheetFormatPr baseColWidth="10" defaultColWidth="9.1796875" defaultRowHeight="12.5" x14ac:dyDescent="0.25"/>
  <cols>
    <col min="1" max="1" width="18.26953125" customWidth="1"/>
    <col min="2" max="4" width="24.7265625" customWidth="1"/>
    <col min="5" max="7" width="5.7265625" style="4" customWidth="1"/>
    <col min="8" max="9" width="16.7265625" style="4" customWidth="1"/>
    <col min="10" max="10" width="4.7265625" customWidth="1"/>
    <col min="11" max="11" width="24.7265625" customWidth="1"/>
    <col min="12" max="256" width="11.453125" customWidth="1"/>
  </cols>
  <sheetData>
    <row r="1" spans="1:11" ht="15" customHeight="1" x14ac:dyDescent="0.3">
      <c r="A1" s="48" t="s">
        <v>25</v>
      </c>
      <c r="B1" s="49"/>
      <c r="C1" s="49"/>
      <c r="D1" s="50" t="s">
        <v>26</v>
      </c>
      <c r="E1" s="50"/>
      <c r="F1" s="50"/>
      <c r="G1" s="50"/>
      <c r="H1" s="175"/>
      <c r="I1" s="176" t="s">
        <v>4</v>
      </c>
      <c r="J1" s="240">
        <v>12.2</v>
      </c>
      <c r="K1" s="240"/>
    </row>
    <row r="2" spans="1:11" ht="15" customHeight="1" x14ac:dyDescent="0.3">
      <c r="A2" s="51" t="s">
        <v>27</v>
      </c>
      <c r="B2" s="56" t="s">
        <v>3</v>
      </c>
      <c r="C2" s="56"/>
      <c r="D2" s="177"/>
      <c r="E2" s="52"/>
      <c r="F2" s="243" t="s">
        <v>7</v>
      </c>
      <c r="G2" s="244"/>
      <c r="H2" s="105" t="s">
        <v>8</v>
      </c>
      <c r="I2" s="178" t="s">
        <v>9</v>
      </c>
      <c r="J2" s="241" t="s">
        <v>10</v>
      </c>
      <c r="K2" s="242"/>
    </row>
    <row r="3" spans="1:11" ht="14" x14ac:dyDescent="0.3">
      <c r="A3" s="54" t="s">
        <v>28</v>
      </c>
      <c r="B3" s="55"/>
      <c r="C3" s="245" t="s">
        <v>29</v>
      </c>
      <c r="D3" s="245"/>
      <c r="E3" s="245"/>
      <c r="F3" s="245"/>
      <c r="G3" s="245"/>
      <c r="H3" s="245"/>
      <c r="I3" s="245"/>
      <c r="J3" s="245"/>
      <c r="K3" s="246"/>
    </row>
    <row r="4" spans="1:11" ht="29.25" customHeight="1" x14ac:dyDescent="0.3">
      <c r="A4" s="170" t="s">
        <v>30</v>
      </c>
      <c r="B4" s="171"/>
      <c r="C4" s="247" t="s">
        <v>31</v>
      </c>
      <c r="D4" s="247"/>
      <c r="E4" s="247"/>
      <c r="F4" s="247"/>
      <c r="G4" s="247"/>
      <c r="H4" s="247"/>
      <c r="I4" s="247"/>
      <c r="J4" s="247"/>
      <c r="K4" s="248"/>
    </row>
    <row r="5" spans="1:11" ht="14" x14ac:dyDescent="0.3">
      <c r="A5" s="237"/>
      <c r="B5" s="238"/>
      <c r="C5" s="238"/>
      <c r="D5" s="238"/>
      <c r="E5" s="238"/>
      <c r="F5" s="238"/>
      <c r="G5" s="238"/>
      <c r="H5" s="238"/>
      <c r="I5" s="238"/>
      <c r="J5" s="238"/>
      <c r="K5" s="239"/>
    </row>
    <row r="6" spans="1:11" ht="26" x14ac:dyDescent="0.25">
      <c r="A6" s="53" t="s">
        <v>32</v>
      </c>
      <c r="B6" s="16"/>
      <c r="C6" s="16"/>
      <c r="D6" s="16"/>
      <c r="E6" s="233" t="s">
        <v>33</v>
      </c>
      <c r="F6" s="233"/>
      <c r="G6" s="173"/>
      <c r="H6" s="8"/>
      <c r="I6" s="8"/>
      <c r="J6" s="16"/>
      <c r="K6" s="63" t="s">
        <v>34</v>
      </c>
    </row>
    <row r="7" spans="1:11" ht="46.5" customHeight="1" x14ac:dyDescent="0.25">
      <c r="A7" s="29" t="s">
        <v>35</v>
      </c>
      <c r="B7" s="17" t="s">
        <v>36</v>
      </c>
      <c r="C7" s="17" t="s">
        <v>37</v>
      </c>
      <c r="D7" s="172" t="s">
        <v>38</v>
      </c>
      <c r="E7" s="233"/>
      <c r="F7" s="233"/>
      <c r="G7" s="60" t="s">
        <v>39</v>
      </c>
      <c r="H7" s="231" t="s">
        <v>40</v>
      </c>
      <c r="I7" s="232"/>
      <c r="J7" s="59" t="s">
        <v>41</v>
      </c>
      <c r="K7" s="64"/>
    </row>
    <row r="8" spans="1:11" ht="60" customHeight="1" x14ac:dyDescent="0.25">
      <c r="A8" s="36" t="s">
        <v>42</v>
      </c>
      <c r="B8" s="37" t="s">
        <v>43</v>
      </c>
      <c r="C8" s="146" t="s">
        <v>44</v>
      </c>
      <c r="D8" s="140" t="s">
        <v>45</v>
      </c>
      <c r="E8" s="234"/>
      <c r="F8" s="235"/>
      <c r="G8" s="61"/>
      <c r="H8" s="236"/>
      <c r="I8" s="236"/>
      <c r="J8" s="38"/>
      <c r="K8" s="169"/>
    </row>
    <row r="9" spans="1:11" ht="60" customHeight="1" x14ac:dyDescent="0.25">
      <c r="A9" s="39" t="s">
        <v>46</v>
      </c>
      <c r="B9" s="145" t="s">
        <v>47</v>
      </c>
      <c r="C9" s="40" t="s">
        <v>48</v>
      </c>
      <c r="D9" s="140" t="s">
        <v>49</v>
      </c>
      <c r="E9" s="44"/>
      <c r="F9" s="45"/>
      <c r="G9" s="62"/>
      <c r="H9" s="236"/>
      <c r="I9" s="236"/>
      <c r="J9" s="41"/>
      <c r="K9" s="169"/>
    </row>
    <row r="10" spans="1:11" ht="138" customHeight="1" x14ac:dyDescent="0.25">
      <c r="A10" s="42" t="s">
        <v>50</v>
      </c>
      <c r="B10" s="145" t="s">
        <v>51</v>
      </c>
      <c r="C10" s="40" t="s">
        <v>52</v>
      </c>
      <c r="D10" s="140" t="s">
        <v>53</v>
      </c>
      <c r="E10" s="44"/>
      <c r="F10" s="45"/>
      <c r="G10" s="62"/>
      <c r="H10" s="236"/>
      <c r="I10" s="236"/>
      <c r="J10" s="41"/>
      <c r="K10" s="169"/>
    </row>
    <row r="11" spans="1:11" s="10" customFormat="1" ht="60" customHeight="1" x14ac:dyDescent="0.25">
      <c r="A11" s="42" t="s">
        <v>54</v>
      </c>
      <c r="B11" s="37" t="s">
        <v>55</v>
      </c>
      <c r="C11" s="37" t="s">
        <v>56</v>
      </c>
      <c r="D11" s="140" t="s">
        <v>57</v>
      </c>
      <c r="E11" s="46"/>
      <c r="F11" s="47"/>
      <c r="G11" s="62"/>
      <c r="H11" s="236" t="s">
        <v>58</v>
      </c>
      <c r="I11" s="236"/>
      <c r="J11" s="41"/>
      <c r="K11" s="147" t="s">
        <v>59</v>
      </c>
    </row>
    <row r="12" spans="1:11" ht="60" customHeight="1" x14ac:dyDescent="0.25">
      <c r="A12" s="42" t="s">
        <v>60</v>
      </c>
      <c r="B12" s="146" t="s">
        <v>61</v>
      </c>
      <c r="C12" s="37" t="s">
        <v>62</v>
      </c>
      <c r="D12" s="140" t="s">
        <v>63</v>
      </c>
      <c r="E12" s="44"/>
      <c r="F12" s="45"/>
      <c r="G12" s="62"/>
      <c r="H12" s="236" t="s">
        <v>64</v>
      </c>
      <c r="I12" s="236"/>
      <c r="J12" s="41"/>
      <c r="K12" s="169"/>
    </row>
    <row r="13" spans="1:11" ht="60" customHeight="1" x14ac:dyDescent="0.25">
      <c r="A13" s="42" t="s">
        <v>65</v>
      </c>
      <c r="B13" s="145" t="s">
        <v>66</v>
      </c>
      <c r="C13" s="40" t="s">
        <v>67</v>
      </c>
      <c r="D13" s="140" t="s">
        <v>68</v>
      </c>
      <c r="E13" s="44" t="s">
        <v>69</v>
      </c>
      <c r="F13" s="45"/>
      <c r="G13" s="62"/>
      <c r="H13" s="236" t="s">
        <v>70</v>
      </c>
      <c r="I13" s="236"/>
      <c r="J13" s="41"/>
      <c r="K13" s="169"/>
    </row>
    <row r="14" spans="1:11" ht="81.75" customHeight="1" x14ac:dyDescent="0.25">
      <c r="A14" s="42" t="s">
        <v>71</v>
      </c>
      <c r="B14" s="145" t="s">
        <v>72</v>
      </c>
      <c r="C14" s="40" t="s">
        <v>73</v>
      </c>
      <c r="D14" s="140" t="s">
        <v>74</v>
      </c>
      <c r="E14" s="44"/>
      <c r="F14" s="45"/>
      <c r="G14" s="62"/>
      <c r="H14" s="236"/>
      <c r="I14" s="236"/>
      <c r="J14" s="43"/>
      <c r="K14" s="169"/>
    </row>
    <row r="15" spans="1:11" ht="10.5" customHeight="1" x14ac:dyDescent="0.25">
      <c r="A15" s="16"/>
      <c r="B15" s="16"/>
      <c r="C15" s="16"/>
      <c r="D15" s="163" t="s">
        <v>75</v>
      </c>
      <c r="E15" s="35" t="s">
        <v>76</v>
      </c>
      <c r="F15" s="35"/>
      <c r="G15" s="35"/>
      <c r="H15" s="35"/>
      <c r="I15" s="35"/>
      <c r="J15" s="16"/>
      <c r="K15" s="16"/>
    </row>
    <row r="16" spans="1:11" ht="14" x14ac:dyDescent="0.3">
      <c r="A16" s="57" t="s">
        <v>77</v>
      </c>
      <c r="B16" s="58"/>
      <c r="C16" s="76"/>
      <c r="D16" s="74" t="s">
        <v>78</v>
      </c>
      <c r="E16" s="8"/>
      <c r="F16" s="8"/>
      <c r="G16" s="8"/>
      <c r="H16" s="8"/>
      <c r="I16" s="228" t="s">
        <v>79</v>
      </c>
      <c r="J16" s="229"/>
      <c r="K16" s="230"/>
    </row>
    <row r="17" spans="2:9" x14ac:dyDescent="0.25">
      <c r="E17"/>
      <c r="F17"/>
      <c r="G17"/>
      <c r="H17"/>
      <c r="I17"/>
    </row>
    <row r="19" spans="2:9" x14ac:dyDescent="0.25">
      <c r="B19" s="179"/>
      <c r="C19" s="179"/>
      <c r="E19" s="164"/>
      <c r="F19" s="164"/>
      <c r="G19" s="164"/>
      <c r="H19" s="164"/>
      <c r="I19" s="164"/>
    </row>
  </sheetData>
  <mergeCells count="17">
    <mergeCell ref="A5:K5"/>
    <mergeCell ref="H9:I9"/>
    <mergeCell ref="H8:I8"/>
    <mergeCell ref="J1:K1"/>
    <mergeCell ref="J2:K2"/>
    <mergeCell ref="F2:G2"/>
    <mergeCell ref="C3:K3"/>
    <mergeCell ref="C4:K4"/>
    <mergeCell ref="I16:K16"/>
    <mergeCell ref="H7:I7"/>
    <mergeCell ref="E6:F7"/>
    <mergeCell ref="E8:F8"/>
    <mergeCell ref="H11:I11"/>
    <mergeCell ref="H12:I12"/>
    <mergeCell ref="H13:I13"/>
    <mergeCell ref="H14:I14"/>
    <mergeCell ref="H10:I10"/>
  </mergeCells>
  <phoneticPr fontId="7" type="noConversion"/>
  <pageMargins left="0.49" right="0.32" top="0.31" bottom="0.19" header="0.17" footer="0.24"/>
  <pageSetup paperSize="9" scale="78" orientation="landscape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5" r:id="rId4" name="chkMesApp0">
              <controlPr defaultSize="0" autoFill="0" autoLine="0" autoPict="0" macro="[0]!chkMesApp0_Clic">
                <anchor moveWithCells="1">
                  <from>
                    <xdr:col>9</xdr:col>
                    <xdr:colOff>38100</xdr:colOff>
                    <xdr:row>7</xdr:row>
                    <xdr:rowOff>114300</xdr:rowOff>
                  </from>
                  <to>
                    <xdr:col>10</xdr:col>
                    <xdr:colOff>31750</xdr:colOff>
                    <xdr:row>7</xdr:row>
                    <xdr:rowOff>336550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8" r:id="rId5" name="chkUrgenceFaible">
              <controlPr defaultSize="0" autoFill="0" autoLine="0" autoPict="0">
                <anchor moveWithCells="1">
                  <from>
                    <xdr:col>9</xdr:col>
                    <xdr:colOff>31750</xdr:colOff>
                    <xdr:row>14</xdr:row>
                    <xdr:rowOff>114300</xdr:rowOff>
                  </from>
                  <to>
                    <xdr:col>10</xdr:col>
                    <xdr:colOff>298450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9" r:id="rId6" name="chkUrgenceMoy">
              <controlPr defaultSize="0" autoFill="0" autoLine="0" autoPict="0">
                <anchor moveWithCells="1">
                  <from>
                    <xdr:col>10</xdr:col>
                    <xdr:colOff>374650</xdr:colOff>
                    <xdr:row>14</xdr:row>
                    <xdr:rowOff>114300</xdr:rowOff>
                  </from>
                  <to>
                    <xdr:col>10</xdr:col>
                    <xdr:colOff>869950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0" r:id="rId7" name="chkUrgenceElev">
              <controlPr defaultSize="0" autoFill="0" autoLine="0" autoPict="0">
                <anchor moveWithCells="1">
                  <from>
                    <xdr:col>10</xdr:col>
                    <xdr:colOff>946150</xdr:colOff>
                    <xdr:row>14</xdr:row>
                    <xdr:rowOff>114300</xdr:rowOff>
                  </from>
                  <to>
                    <xdr:col>10</xdr:col>
                    <xdr:colOff>1555750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1" r:id="rId8" name="chkMesApp1">
              <controlPr defaultSize="0" autoFill="0" autoLine="0" autoPict="0">
                <anchor moveWithCells="1">
                  <from>
                    <xdr:col>9</xdr:col>
                    <xdr:colOff>38100</xdr:colOff>
                    <xdr:row>8</xdr:row>
                    <xdr:rowOff>114300</xdr:rowOff>
                  </from>
                  <to>
                    <xdr:col>10</xdr:col>
                    <xdr:colOff>31750</xdr:colOff>
                    <xdr:row>8</xdr:row>
                    <xdr:rowOff>336550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2" r:id="rId9" name="chkMesApp2">
              <controlPr defaultSize="0" autoFill="0" autoLine="0" autoPict="0">
                <anchor moveWithCells="1">
                  <from>
                    <xdr:col>9</xdr:col>
                    <xdr:colOff>38100</xdr:colOff>
                    <xdr:row>9</xdr:row>
                    <xdr:rowOff>114300</xdr:rowOff>
                  </from>
                  <to>
                    <xdr:col>10</xdr:col>
                    <xdr:colOff>31750</xdr:colOff>
                    <xdr:row>9</xdr:row>
                    <xdr:rowOff>336550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3" r:id="rId10" name="chkMesApp3">
              <controlPr defaultSize="0" autoFill="0" autoLine="0" autoPict="0">
                <anchor moveWithCells="1">
                  <from>
                    <xdr:col>9</xdr:col>
                    <xdr:colOff>38100</xdr:colOff>
                    <xdr:row>10</xdr:row>
                    <xdr:rowOff>114300</xdr:rowOff>
                  </from>
                  <to>
                    <xdr:col>10</xdr:col>
                    <xdr:colOff>31750</xdr:colOff>
                    <xdr:row>10</xdr:row>
                    <xdr:rowOff>336550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4" r:id="rId11" name="chkMesApp4">
              <controlPr defaultSize="0" autoFill="0" autoLine="0" autoPict="0">
                <anchor moveWithCells="1">
                  <from>
                    <xdr:col>9</xdr:col>
                    <xdr:colOff>38100</xdr:colOff>
                    <xdr:row>11</xdr:row>
                    <xdr:rowOff>114300</xdr:rowOff>
                  </from>
                  <to>
                    <xdr:col>10</xdr:col>
                    <xdr:colOff>31750</xdr:colOff>
                    <xdr:row>11</xdr:row>
                    <xdr:rowOff>336550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5" r:id="rId12" name="chkMesApp5">
              <controlPr defaultSize="0" autoFill="0" autoLine="0" autoPict="0">
                <anchor moveWithCells="1">
                  <from>
                    <xdr:col>9</xdr:col>
                    <xdr:colOff>38100</xdr:colOff>
                    <xdr:row>12</xdr:row>
                    <xdr:rowOff>114300</xdr:rowOff>
                  </from>
                  <to>
                    <xdr:col>10</xdr:col>
                    <xdr:colOff>31750</xdr:colOff>
                    <xdr:row>12</xdr:row>
                    <xdr:rowOff>336550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6" r:id="rId13" name="chkMesApp6">
              <controlPr defaultSize="0" autoFill="0" autoLine="0" autoPict="0">
                <anchor moveWithCells="1">
                  <from>
                    <xdr:col>9</xdr:col>
                    <xdr:colOff>38100</xdr:colOff>
                    <xdr:row>13</xdr:row>
                    <xdr:rowOff>114300</xdr:rowOff>
                  </from>
                  <to>
                    <xdr:col>10</xdr:col>
                    <xdr:colOff>31750</xdr:colOff>
                    <xdr:row>13</xdr:row>
                    <xdr:rowOff>336550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7" r:id="rId14" name="chkIntervNecOui">
              <controlPr defaultSize="0" autoFill="0" autoLine="0" autoPict="0" macro="[0]!Caseàcocher27_Clic">
                <anchor moveWithCells="1">
                  <from>
                    <xdr:col>1</xdr:col>
                    <xdr:colOff>793750</xdr:colOff>
                    <xdr:row>14</xdr:row>
                    <xdr:rowOff>114300</xdr:rowOff>
                  </from>
                  <to>
                    <xdr:col>1</xdr:col>
                    <xdr:colOff>1143000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8" r:id="rId15" name="chkIntervNecNon">
              <controlPr defaultSize="0" autoFill="0" autoLine="0" autoPict="0">
                <anchor moveWithCells="1">
                  <from>
                    <xdr:col>1</xdr:col>
                    <xdr:colOff>1212850</xdr:colOff>
                    <xdr:row>14</xdr:row>
                    <xdr:rowOff>114300</xdr:rowOff>
                  </from>
                  <to>
                    <xdr:col>1</xdr:col>
                    <xdr:colOff>1631950</xdr:colOff>
                    <xdr:row>16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/>
  <dimension ref="A1:L39"/>
  <sheetViews>
    <sheetView workbookViewId="0">
      <selection activeCell="G2" sqref="G2:H2"/>
    </sheetView>
  </sheetViews>
  <sheetFormatPr baseColWidth="10" defaultColWidth="11.453125" defaultRowHeight="12.5" x14ac:dyDescent="0.25"/>
  <cols>
    <col min="1" max="1" width="16" style="11" customWidth="1"/>
    <col min="2" max="2" width="16.7265625" style="11" customWidth="1"/>
    <col min="3" max="3" width="67.7265625" style="11" customWidth="1"/>
    <col min="4" max="4" width="13.7265625" style="11" customWidth="1"/>
    <col min="5" max="5" width="20.7265625" style="11" customWidth="1"/>
    <col min="6" max="7" width="5.7265625" style="13" customWidth="1"/>
    <col min="8" max="9" width="10.7265625" style="13" customWidth="1"/>
    <col min="10" max="10" width="7.7265625" style="11" customWidth="1"/>
    <col min="11" max="11" width="3.453125" style="11" customWidth="1"/>
    <col min="12" max="12" width="33.453125" style="11" customWidth="1"/>
    <col min="13" max="16384" width="11.453125" style="11"/>
  </cols>
  <sheetData>
    <row r="1" spans="1:12" ht="17.25" customHeight="1" x14ac:dyDescent="0.3">
      <c r="A1" s="21" t="s">
        <v>80</v>
      </c>
      <c r="B1" s="22"/>
      <c r="C1" s="23" t="s">
        <v>81</v>
      </c>
      <c r="D1" s="30" t="s">
        <v>82</v>
      </c>
      <c r="E1" s="66" t="str">
        <f>Form1_Situation!I2</f>
        <v>12.2</v>
      </c>
      <c r="F1" s="15"/>
      <c r="G1" s="15"/>
      <c r="H1" s="15"/>
      <c r="I1" s="15"/>
      <c r="J1" s="14"/>
      <c r="K1" s="14"/>
      <c r="L1" s="14"/>
    </row>
    <row r="2" spans="1:12" ht="17.25" customHeight="1" x14ac:dyDescent="0.3">
      <c r="A2" s="24" t="s">
        <v>83</v>
      </c>
      <c r="B2" s="25"/>
      <c r="C2" s="68" t="str">
        <f>Form1_Situation!C2</f>
        <v>Zermatt / Landtunnel GGB</v>
      </c>
      <c r="D2" s="26"/>
      <c r="E2" s="27"/>
      <c r="F2" s="15"/>
      <c r="G2" s="15"/>
      <c r="H2" s="15"/>
      <c r="I2" s="15"/>
      <c r="J2" s="14"/>
      <c r="K2" s="14"/>
      <c r="L2" s="14"/>
    </row>
    <row r="3" spans="1:12" ht="21" customHeight="1" thickBot="1" x14ac:dyDescent="0.3">
      <c r="A3" s="65" t="s">
        <v>84</v>
      </c>
      <c r="B3" s="255"/>
      <c r="C3" s="256"/>
      <c r="D3" s="28" t="s">
        <v>9</v>
      </c>
      <c r="E3" s="67" t="str">
        <f>Form1_Situation!U2</f>
        <v>BINA SA</v>
      </c>
      <c r="F3" s="15"/>
      <c r="G3" s="15"/>
      <c r="H3" s="15"/>
      <c r="I3" s="15"/>
      <c r="J3" s="14"/>
      <c r="K3" s="14"/>
      <c r="L3" s="14"/>
    </row>
    <row r="4" spans="1:12" x14ac:dyDescent="0.25">
      <c r="A4" s="252"/>
      <c r="B4" s="253"/>
      <c r="C4" s="253"/>
      <c r="D4" s="253"/>
      <c r="E4" s="254"/>
    </row>
    <row r="5" spans="1:12" x14ac:dyDescent="0.25">
      <c r="A5" s="249"/>
      <c r="B5" s="250"/>
      <c r="C5" s="250"/>
      <c r="D5" s="250"/>
      <c r="E5" s="251"/>
    </row>
    <row r="6" spans="1:12" x14ac:dyDescent="0.25">
      <c r="A6" s="249"/>
      <c r="B6" s="250"/>
      <c r="C6" s="250"/>
      <c r="D6" s="250"/>
      <c r="E6" s="251"/>
    </row>
    <row r="7" spans="1:12" x14ac:dyDescent="0.25">
      <c r="A7" s="249"/>
      <c r="B7" s="250"/>
      <c r="C7" s="250"/>
      <c r="D7" s="250"/>
      <c r="E7" s="251"/>
    </row>
    <row r="8" spans="1:12" x14ac:dyDescent="0.25">
      <c r="A8" s="249"/>
      <c r="B8" s="250"/>
      <c r="C8" s="250"/>
      <c r="D8" s="250"/>
      <c r="E8" s="251"/>
    </row>
    <row r="9" spans="1:12" x14ac:dyDescent="0.25">
      <c r="A9" s="249"/>
      <c r="B9" s="250"/>
      <c r="C9" s="250"/>
      <c r="D9" s="250"/>
      <c r="E9" s="251"/>
    </row>
    <row r="10" spans="1:12" x14ac:dyDescent="0.25">
      <c r="A10" s="249"/>
      <c r="B10" s="250"/>
      <c r="C10" s="250"/>
      <c r="D10" s="250"/>
      <c r="E10" s="251"/>
    </row>
    <row r="11" spans="1:12" x14ac:dyDescent="0.25">
      <c r="A11" s="249"/>
      <c r="B11" s="250"/>
      <c r="C11" s="250"/>
      <c r="D11" s="250"/>
      <c r="E11" s="251"/>
    </row>
    <row r="12" spans="1:12" x14ac:dyDescent="0.25">
      <c r="A12" s="249"/>
      <c r="B12" s="250"/>
      <c r="C12" s="250"/>
      <c r="D12" s="250"/>
      <c r="E12" s="251"/>
    </row>
    <row r="13" spans="1:12" x14ac:dyDescent="0.25">
      <c r="A13" s="249"/>
      <c r="B13" s="250"/>
      <c r="C13" s="250"/>
      <c r="D13" s="250"/>
      <c r="E13" s="251"/>
    </row>
    <row r="14" spans="1:12" x14ac:dyDescent="0.25">
      <c r="A14" s="249"/>
      <c r="B14" s="250"/>
      <c r="C14" s="250"/>
      <c r="D14" s="250"/>
      <c r="E14" s="251"/>
    </row>
    <row r="15" spans="1:12" x14ac:dyDescent="0.25">
      <c r="A15" s="249"/>
      <c r="B15" s="250"/>
      <c r="C15" s="250"/>
      <c r="D15" s="250"/>
      <c r="E15" s="251"/>
    </row>
    <row r="16" spans="1:12" x14ac:dyDescent="0.25">
      <c r="A16" s="249"/>
      <c r="B16" s="250"/>
      <c r="C16" s="250"/>
      <c r="D16" s="250"/>
      <c r="E16" s="251"/>
    </row>
    <row r="17" spans="1:5" x14ac:dyDescent="0.25">
      <c r="A17" s="249"/>
      <c r="B17" s="250"/>
      <c r="C17" s="250"/>
      <c r="D17" s="250"/>
      <c r="E17" s="251"/>
    </row>
    <row r="18" spans="1:5" x14ac:dyDescent="0.25">
      <c r="A18" s="249"/>
      <c r="B18" s="250"/>
      <c r="C18" s="250"/>
      <c r="D18" s="250"/>
      <c r="E18" s="251"/>
    </row>
    <row r="19" spans="1:5" x14ac:dyDescent="0.25">
      <c r="A19" s="249"/>
      <c r="B19" s="250"/>
      <c r="C19" s="250"/>
      <c r="D19" s="250"/>
      <c r="E19" s="251"/>
    </row>
    <row r="20" spans="1:5" x14ac:dyDescent="0.25">
      <c r="A20" s="249"/>
      <c r="B20" s="250"/>
      <c r="C20" s="250"/>
      <c r="D20" s="250"/>
      <c r="E20" s="251"/>
    </row>
    <row r="21" spans="1:5" x14ac:dyDescent="0.25">
      <c r="A21" s="249"/>
      <c r="B21" s="250"/>
      <c r="C21" s="250"/>
      <c r="D21" s="250"/>
      <c r="E21" s="251"/>
    </row>
    <row r="22" spans="1:5" x14ac:dyDescent="0.25">
      <c r="A22" s="249"/>
      <c r="B22" s="250"/>
      <c r="C22" s="250"/>
      <c r="D22" s="250"/>
      <c r="E22" s="251"/>
    </row>
    <row r="23" spans="1:5" x14ac:dyDescent="0.25">
      <c r="A23" s="249"/>
      <c r="B23" s="250"/>
      <c r="C23" s="250"/>
      <c r="D23" s="250"/>
      <c r="E23" s="251"/>
    </row>
    <row r="24" spans="1:5" x14ac:dyDescent="0.25">
      <c r="A24" s="249"/>
      <c r="B24" s="250"/>
      <c r="C24" s="250"/>
      <c r="D24" s="250"/>
      <c r="E24" s="251"/>
    </row>
    <row r="25" spans="1:5" x14ac:dyDescent="0.25">
      <c r="A25" s="249"/>
      <c r="B25" s="250"/>
      <c r="C25" s="250"/>
      <c r="D25" s="250"/>
      <c r="E25" s="251"/>
    </row>
    <row r="26" spans="1:5" x14ac:dyDescent="0.25">
      <c r="A26" s="249"/>
      <c r="B26" s="250"/>
      <c r="C26" s="250"/>
      <c r="D26" s="250"/>
      <c r="E26" s="251"/>
    </row>
    <row r="27" spans="1:5" x14ac:dyDescent="0.25">
      <c r="A27" s="249"/>
      <c r="B27" s="250"/>
      <c r="C27" s="250"/>
      <c r="D27" s="250"/>
      <c r="E27" s="251"/>
    </row>
    <row r="28" spans="1:5" x14ac:dyDescent="0.25">
      <c r="A28" s="249"/>
      <c r="B28" s="250"/>
      <c r="C28" s="250"/>
      <c r="D28" s="250"/>
      <c r="E28" s="251"/>
    </row>
    <row r="29" spans="1:5" x14ac:dyDescent="0.25">
      <c r="A29" s="249"/>
      <c r="B29" s="250"/>
      <c r="C29" s="250"/>
      <c r="D29" s="250"/>
      <c r="E29" s="251"/>
    </row>
    <row r="30" spans="1:5" x14ac:dyDescent="0.25">
      <c r="A30" s="249"/>
      <c r="B30" s="250"/>
      <c r="C30" s="250"/>
      <c r="D30" s="250"/>
      <c r="E30" s="251"/>
    </row>
    <row r="31" spans="1:5" x14ac:dyDescent="0.25">
      <c r="A31" s="249"/>
      <c r="B31" s="250"/>
      <c r="C31" s="250"/>
      <c r="D31" s="250"/>
      <c r="E31" s="251"/>
    </row>
    <row r="32" spans="1:5" x14ac:dyDescent="0.25">
      <c r="A32" s="249"/>
      <c r="B32" s="250"/>
      <c r="C32" s="250"/>
      <c r="D32" s="250"/>
      <c r="E32" s="251"/>
    </row>
    <row r="33" spans="1:5" x14ac:dyDescent="0.25">
      <c r="A33" s="249"/>
      <c r="B33" s="250"/>
      <c r="C33" s="250"/>
      <c r="D33" s="250"/>
      <c r="E33" s="251"/>
    </row>
    <row r="34" spans="1:5" x14ac:dyDescent="0.25">
      <c r="A34" s="249"/>
      <c r="B34" s="250"/>
      <c r="C34" s="250"/>
      <c r="D34" s="250"/>
      <c r="E34" s="251"/>
    </row>
    <row r="35" spans="1:5" x14ac:dyDescent="0.25">
      <c r="A35" s="249"/>
      <c r="B35" s="250"/>
      <c r="C35" s="250"/>
      <c r="D35" s="250"/>
      <c r="E35" s="251"/>
    </row>
    <row r="36" spans="1:5" x14ac:dyDescent="0.25">
      <c r="A36" s="249"/>
      <c r="B36" s="250"/>
      <c r="C36" s="250"/>
      <c r="D36" s="250"/>
      <c r="E36" s="251"/>
    </row>
    <row r="37" spans="1:5" x14ac:dyDescent="0.25">
      <c r="A37" s="249"/>
      <c r="B37" s="250"/>
      <c r="C37" s="250"/>
      <c r="D37" s="250"/>
      <c r="E37" s="251"/>
    </row>
    <row r="38" spans="1:5" x14ac:dyDescent="0.25">
      <c r="A38" s="249"/>
      <c r="B38" s="250"/>
      <c r="C38" s="250"/>
      <c r="D38" s="250"/>
      <c r="E38" s="251"/>
    </row>
    <row r="39" spans="1:5" ht="13" thickBot="1" x14ac:dyDescent="0.3">
      <c r="A39" s="257"/>
      <c r="B39" s="258"/>
      <c r="C39" s="258"/>
      <c r="D39" s="258"/>
      <c r="E39" s="259"/>
    </row>
  </sheetData>
  <mergeCells count="37">
    <mergeCell ref="B3:C3"/>
    <mergeCell ref="A39:E39"/>
    <mergeCell ref="A38:E38"/>
    <mergeCell ref="A37:E37"/>
    <mergeCell ref="A36:E36"/>
    <mergeCell ref="A35:E35"/>
    <mergeCell ref="A34:E34"/>
    <mergeCell ref="A33:E33"/>
    <mergeCell ref="A32:E32"/>
    <mergeCell ref="A31:E31"/>
    <mergeCell ref="A30:E30"/>
    <mergeCell ref="A29:E29"/>
    <mergeCell ref="A28:E28"/>
    <mergeCell ref="A27:E27"/>
    <mergeCell ref="A26:E26"/>
    <mergeCell ref="A22:E22"/>
    <mergeCell ref="A21:E21"/>
    <mergeCell ref="A5:E5"/>
    <mergeCell ref="A20:E20"/>
    <mergeCell ref="A19:E19"/>
    <mergeCell ref="A18:E18"/>
    <mergeCell ref="A25:E25"/>
    <mergeCell ref="A24:E24"/>
    <mergeCell ref="A23:E23"/>
    <mergeCell ref="A4:E4"/>
    <mergeCell ref="A17:E17"/>
    <mergeCell ref="A16:E16"/>
    <mergeCell ref="A15:E15"/>
    <mergeCell ref="A14:E14"/>
    <mergeCell ref="A13:E13"/>
    <mergeCell ref="A12:E12"/>
    <mergeCell ref="A6:E6"/>
    <mergeCell ref="A9:E9"/>
    <mergeCell ref="A11:E11"/>
    <mergeCell ref="A10:E10"/>
    <mergeCell ref="A8:E8"/>
    <mergeCell ref="A7:E7"/>
  </mergeCells>
  <phoneticPr fontId="0" type="noConversion"/>
  <pageMargins left="0.66" right="0.34" top="0.69" bottom="0.44" header="0.4921259845" footer="0.28999999999999998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I2261"/>
  <sheetViews>
    <sheetView topLeftCell="A14" zoomScale="115" zoomScaleNormal="100" zoomScaleSheetLayoutView="115" workbookViewId="0">
      <selection activeCell="E14" sqref="E14"/>
    </sheetView>
  </sheetViews>
  <sheetFormatPr baseColWidth="10" defaultColWidth="9.1796875" defaultRowHeight="12.5" x14ac:dyDescent="0.25"/>
  <cols>
    <col min="1" max="1" width="21" bestFit="1" customWidth="1"/>
    <col min="2" max="2" width="25.1796875" style="69" customWidth="1"/>
    <col min="3" max="3" width="12.453125" bestFit="1" customWidth="1"/>
    <col min="4" max="4" width="11.453125" customWidth="1"/>
    <col min="5" max="5" width="26.453125" style="69" customWidth="1"/>
    <col min="6" max="6" width="12.453125" bestFit="1" customWidth="1"/>
    <col min="7" max="7" width="11.453125" customWidth="1"/>
    <col min="8" max="8" width="18.1796875" style="69" bestFit="1" customWidth="1"/>
    <col min="9" max="9" width="11.453125" style="69" customWidth="1"/>
    <col min="10" max="256" width="11.453125" customWidth="1"/>
  </cols>
  <sheetData>
    <row r="1" spans="1:9" ht="44.15" customHeight="1" x14ac:dyDescent="0.3">
      <c r="A1" s="162">
        <v>2008</v>
      </c>
      <c r="B1" s="266" t="s">
        <v>85</v>
      </c>
      <c r="C1" s="267"/>
      <c r="D1" s="267"/>
      <c r="E1" s="266" t="s">
        <v>86</v>
      </c>
      <c r="F1" s="267"/>
      <c r="G1" s="268"/>
      <c r="H1" s="71" t="s">
        <v>87</v>
      </c>
    </row>
    <row r="2" spans="1:9" x14ac:dyDescent="0.25">
      <c r="A2" s="157" t="s">
        <v>88</v>
      </c>
      <c r="B2" s="269">
        <v>475</v>
      </c>
      <c r="C2" s="270"/>
      <c r="D2" s="270"/>
      <c r="E2" s="269">
        <v>197.65</v>
      </c>
      <c r="F2" s="270"/>
      <c r="G2" s="271"/>
      <c r="H2" s="73">
        <f>B2-E2</f>
        <v>277.35000000000002</v>
      </c>
    </row>
    <row r="3" spans="1:9" x14ac:dyDescent="0.25">
      <c r="A3" s="159" t="s">
        <v>89</v>
      </c>
      <c r="B3" s="260">
        <v>454</v>
      </c>
      <c r="C3" s="261"/>
      <c r="D3" s="261"/>
      <c r="E3" s="260">
        <v>179</v>
      </c>
      <c r="F3" s="261"/>
      <c r="G3" s="262"/>
      <c r="H3" s="70">
        <f>B3-E3</f>
        <v>275</v>
      </c>
    </row>
    <row r="4" spans="1:9" x14ac:dyDescent="0.25">
      <c r="A4" s="159" t="s">
        <v>90</v>
      </c>
      <c r="B4" s="260">
        <v>39</v>
      </c>
      <c r="C4" s="261"/>
      <c r="D4" s="261"/>
      <c r="E4" s="260">
        <v>41</v>
      </c>
      <c r="F4" s="261"/>
      <c r="G4" s="262"/>
      <c r="H4" s="70">
        <v>39</v>
      </c>
    </row>
    <row r="5" spans="1:9" x14ac:dyDescent="0.25">
      <c r="A5" s="159" t="s">
        <v>91</v>
      </c>
      <c r="B5" s="260">
        <v>391</v>
      </c>
      <c r="C5" s="261"/>
      <c r="D5" s="262"/>
      <c r="E5" s="260">
        <v>163</v>
      </c>
      <c r="F5" s="261"/>
      <c r="G5" s="262"/>
      <c r="H5" s="70">
        <f>B5-E5</f>
        <v>228</v>
      </c>
    </row>
    <row r="6" spans="1:9" x14ac:dyDescent="0.25">
      <c r="A6" s="159" t="s">
        <v>92</v>
      </c>
      <c r="B6" s="260">
        <v>347</v>
      </c>
      <c r="C6" s="261"/>
      <c r="D6" s="262"/>
      <c r="E6" s="260">
        <v>145</v>
      </c>
      <c r="F6" s="261"/>
      <c r="G6" s="262"/>
      <c r="H6" s="88">
        <f>B6-E6</f>
        <v>202</v>
      </c>
    </row>
    <row r="7" spans="1:9" x14ac:dyDescent="0.25">
      <c r="A7" s="159" t="s">
        <v>93</v>
      </c>
      <c r="B7" s="263">
        <v>261</v>
      </c>
      <c r="C7" s="264"/>
      <c r="D7" s="265"/>
      <c r="E7" s="263">
        <v>111</v>
      </c>
      <c r="F7" s="264"/>
      <c r="G7" s="265"/>
      <c r="H7" s="89">
        <f>B7-E7</f>
        <v>150</v>
      </c>
    </row>
    <row r="8" spans="1:9" ht="13" x14ac:dyDescent="0.3">
      <c r="B8" s="85" t="s">
        <v>94</v>
      </c>
      <c r="C8" s="86" t="s">
        <v>95</v>
      </c>
      <c r="D8" s="87" t="s">
        <v>96</v>
      </c>
      <c r="E8" s="85" t="s">
        <v>94</v>
      </c>
      <c r="F8" s="86" t="s">
        <v>95</v>
      </c>
      <c r="G8" s="87" t="s">
        <v>96</v>
      </c>
      <c r="H8" s="16"/>
      <c r="I8" s="16"/>
    </row>
    <row r="9" spans="1:9" s="16" customFormat="1" x14ac:dyDescent="0.25">
      <c r="B9" s="98" t="s">
        <v>97</v>
      </c>
      <c r="C9" s="99">
        <v>89.35</v>
      </c>
      <c r="D9" s="100">
        <v>73</v>
      </c>
      <c r="E9" s="98" t="s">
        <v>97</v>
      </c>
      <c r="F9" s="99">
        <v>21.85</v>
      </c>
      <c r="G9" s="100">
        <v>19</v>
      </c>
    </row>
    <row r="10" spans="1:9" s="16" customFormat="1" x14ac:dyDescent="0.25">
      <c r="B10" s="101" t="s">
        <v>98</v>
      </c>
      <c r="C10" s="102">
        <v>385.65</v>
      </c>
      <c r="D10" s="103">
        <v>381</v>
      </c>
      <c r="E10" s="101" t="s">
        <v>98</v>
      </c>
      <c r="F10" s="102">
        <v>175.8</v>
      </c>
      <c r="G10" s="103">
        <v>160</v>
      </c>
    </row>
    <row r="11" spans="1:9" x14ac:dyDescent="0.25">
      <c r="B11" s="153"/>
      <c r="C11" s="154"/>
      <c r="D11" s="155"/>
      <c r="E11" s="153"/>
      <c r="F11" s="154"/>
      <c r="G11" s="155"/>
      <c r="H11"/>
      <c r="I11"/>
    </row>
    <row r="12" spans="1:9" x14ac:dyDescent="0.25">
      <c r="B12" s="153"/>
      <c r="C12" s="154"/>
      <c r="D12" s="155"/>
      <c r="E12" s="153"/>
      <c r="F12" s="154"/>
      <c r="G12" s="155"/>
      <c r="H12"/>
      <c r="I12"/>
    </row>
    <row r="13" spans="1:9" x14ac:dyDescent="0.25">
      <c r="B13" s="153"/>
      <c r="C13" s="154"/>
      <c r="D13" s="155"/>
      <c r="E13" s="153"/>
      <c r="F13" s="154"/>
      <c r="G13" s="155"/>
      <c r="H13"/>
      <c r="I13"/>
    </row>
    <row r="14" spans="1:9" ht="44.15" customHeight="1" x14ac:dyDescent="0.3">
      <c r="A14" s="71">
        <v>2021</v>
      </c>
      <c r="B14" s="266" t="s">
        <v>85</v>
      </c>
      <c r="C14" s="267"/>
      <c r="D14" s="268"/>
      <c r="E14" s="156" t="s">
        <v>99</v>
      </c>
      <c r="H14"/>
      <c r="I14"/>
    </row>
    <row r="15" spans="1:9" x14ac:dyDescent="0.25">
      <c r="A15" s="157" t="s">
        <v>88</v>
      </c>
      <c r="B15" s="269">
        <v>306.64999999999998</v>
      </c>
      <c r="C15" s="270"/>
      <c r="D15" s="271"/>
      <c r="E15" s="158">
        <f>(100-(100/H2*B15))*-1</f>
        <v>10.564268974220283</v>
      </c>
      <c r="H15"/>
      <c r="I15"/>
    </row>
    <row r="16" spans="1:9" x14ac:dyDescent="0.25">
      <c r="A16" s="159" t="s">
        <v>89</v>
      </c>
      <c r="B16" s="260">
        <v>301</v>
      </c>
      <c r="C16" s="261"/>
      <c r="D16" s="262"/>
      <c r="E16" s="158">
        <f t="shared" ref="E16:E20" si="0">(100-(100/H3*B16))*-1</f>
        <v>9.4545454545454533</v>
      </c>
      <c r="H16"/>
      <c r="I16"/>
    </row>
    <row r="17" spans="1:9" x14ac:dyDescent="0.25">
      <c r="A17" s="159" t="s">
        <v>90</v>
      </c>
      <c r="B17" s="260">
        <v>40.9</v>
      </c>
      <c r="C17" s="261"/>
      <c r="D17" s="262"/>
      <c r="E17" s="158">
        <f t="shared" si="0"/>
        <v>4.8717948717948758</v>
      </c>
      <c r="H17"/>
      <c r="I17"/>
    </row>
    <row r="18" spans="1:9" x14ac:dyDescent="0.25">
      <c r="A18" s="159" t="s">
        <v>91</v>
      </c>
      <c r="B18" s="260">
        <v>268</v>
      </c>
      <c r="C18" s="261"/>
      <c r="D18" s="262"/>
      <c r="E18" s="158">
        <f t="shared" si="0"/>
        <v>17.543859649122794</v>
      </c>
      <c r="H18"/>
      <c r="I18"/>
    </row>
    <row r="19" spans="1:9" x14ac:dyDescent="0.25">
      <c r="A19" s="159" t="s">
        <v>92</v>
      </c>
      <c r="B19" s="260">
        <v>246</v>
      </c>
      <c r="C19" s="261"/>
      <c r="D19" s="262"/>
      <c r="E19" s="158">
        <f t="shared" si="0"/>
        <v>21.78217821782178</v>
      </c>
      <c r="H19"/>
      <c r="I19"/>
    </row>
    <row r="20" spans="1:9" x14ac:dyDescent="0.25">
      <c r="A20" s="159" t="s">
        <v>93</v>
      </c>
      <c r="B20" s="263">
        <v>202</v>
      </c>
      <c r="C20" s="264"/>
      <c r="D20" s="265"/>
      <c r="E20" s="158">
        <f t="shared" si="0"/>
        <v>34.666666666666657</v>
      </c>
      <c r="H20"/>
      <c r="I20"/>
    </row>
    <row r="21" spans="1:9" ht="13" x14ac:dyDescent="0.3">
      <c r="B21" s="85" t="s">
        <v>94</v>
      </c>
      <c r="C21" s="86" t="s">
        <v>95</v>
      </c>
      <c r="D21" s="87" t="s">
        <v>96</v>
      </c>
      <c r="E21"/>
      <c r="H21"/>
      <c r="I21"/>
    </row>
    <row r="22" spans="1:9" x14ac:dyDescent="0.25">
      <c r="B22" s="98" t="s">
        <v>97</v>
      </c>
      <c r="C22" s="99">
        <v>51.7</v>
      </c>
      <c r="D22" s="100">
        <v>45</v>
      </c>
      <c r="E22"/>
      <c r="H22"/>
      <c r="I22"/>
    </row>
    <row r="23" spans="1:9" x14ac:dyDescent="0.25">
      <c r="B23" s="160" t="s">
        <v>100</v>
      </c>
      <c r="C23" s="78">
        <v>0.1</v>
      </c>
      <c r="D23" s="161">
        <v>1</v>
      </c>
      <c r="E23"/>
      <c r="H23"/>
      <c r="I23"/>
    </row>
    <row r="24" spans="1:9" x14ac:dyDescent="0.25">
      <c r="B24" s="101" t="s">
        <v>98</v>
      </c>
      <c r="C24" s="102">
        <v>254.85</v>
      </c>
      <c r="D24" s="103">
        <v>255</v>
      </c>
      <c r="E24" s="153"/>
      <c r="F24" s="154"/>
      <c r="G24" s="155"/>
      <c r="H24"/>
      <c r="I24"/>
    </row>
    <row r="25" spans="1:9" s="16" customFormat="1" x14ac:dyDescent="0.25">
      <c r="B25" s="77"/>
      <c r="C25" s="78"/>
      <c r="D25" s="79"/>
      <c r="E25" s="77"/>
      <c r="F25" s="78"/>
      <c r="G25" s="79"/>
    </row>
    <row r="26" spans="1:9" s="16" customFormat="1" x14ac:dyDescent="0.25">
      <c r="B26" s="77"/>
      <c r="C26" s="78"/>
      <c r="D26" s="79"/>
      <c r="E26" s="77"/>
      <c r="F26" s="78"/>
      <c r="G26" s="79"/>
    </row>
    <row r="27" spans="1:9" s="16" customFormat="1" x14ac:dyDescent="0.25">
      <c r="B27" s="77"/>
      <c r="C27" s="78"/>
      <c r="D27" s="79"/>
      <c r="E27" s="77"/>
      <c r="F27" s="78"/>
      <c r="G27" s="79"/>
    </row>
    <row r="28" spans="1:9" s="16" customFormat="1" x14ac:dyDescent="0.25">
      <c r="B28" s="77"/>
      <c r="C28" s="78"/>
      <c r="D28" s="79"/>
      <c r="E28" s="77"/>
      <c r="F28" s="78"/>
      <c r="G28" s="79"/>
    </row>
    <row r="29" spans="1:9" s="16" customFormat="1" x14ac:dyDescent="0.25">
      <c r="B29" s="77"/>
      <c r="C29" s="78"/>
      <c r="D29" s="79"/>
      <c r="E29" s="77"/>
      <c r="F29" s="78"/>
      <c r="G29" s="79"/>
    </row>
    <row r="30" spans="1:9" s="16" customFormat="1" x14ac:dyDescent="0.25">
      <c r="B30" s="77"/>
      <c r="C30" s="78"/>
      <c r="D30" s="79"/>
      <c r="E30" s="77"/>
      <c r="F30" s="78"/>
      <c r="G30" s="79"/>
    </row>
    <row r="31" spans="1:9" s="16" customFormat="1" x14ac:dyDescent="0.25">
      <c r="B31" s="77"/>
      <c r="C31" s="78"/>
      <c r="D31" s="79"/>
      <c r="E31" s="77"/>
      <c r="F31" s="78"/>
      <c r="G31" s="79"/>
    </row>
    <row r="32" spans="1:9" s="16" customFormat="1" x14ac:dyDescent="0.25">
      <c r="B32" s="77"/>
      <c r="C32" s="78"/>
      <c r="D32" s="79"/>
      <c r="E32" s="77"/>
      <c r="F32" s="78"/>
      <c r="G32" s="79"/>
    </row>
    <row r="33" spans="2:7" s="16" customFormat="1" x14ac:dyDescent="0.25">
      <c r="B33" s="77"/>
      <c r="C33" s="78"/>
      <c r="D33" s="79"/>
      <c r="E33" s="77"/>
      <c r="F33" s="78"/>
      <c r="G33" s="79"/>
    </row>
    <row r="34" spans="2:7" s="16" customFormat="1" x14ac:dyDescent="0.25">
      <c r="B34" s="77"/>
      <c r="C34" s="78"/>
      <c r="D34" s="79"/>
      <c r="E34" s="77"/>
      <c r="F34" s="78"/>
      <c r="G34" s="79"/>
    </row>
    <row r="35" spans="2:7" s="16" customFormat="1" x14ac:dyDescent="0.25">
      <c r="B35" s="77"/>
      <c r="C35" s="78"/>
      <c r="D35" s="79"/>
      <c r="E35" s="77"/>
      <c r="F35" s="78"/>
      <c r="G35" s="79"/>
    </row>
    <row r="36" spans="2:7" s="16" customFormat="1" x14ac:dyDescent="0.25">
      <c r="B36" s="77"/>
      <c r="C36" s="78"/>
      <c r="D36" s="79"/>
      <c r="E36" s="77"/>
      <c r="F36" s="78"/>
      <c r="G36" s="79"/>
    </row>
    <row r="37" spans="2:7" s="16" customFormat="1" x14ac:dyDescent="0.25">
      <c r="B37" s="77"/>
      <c r="C37" s="78"/>
      <c r="D37" s="79"/>
      <c r="E37" s="77"/>
      <c r="F37" s="78"/>
      <c r="G37" s="79"/>
    </row>
    <row r="38" spans="2:7" s="16" customFormat="1" x14ac:dyDescent="0.25">
      <c r="B38" s="77"/>
      <c r="C38" s="78"/>
      <c r="D38" s="79"/>
      <c r="E38" s="77"/>
      <c r="F38" s="78"/>
      <c r="G38" s="79"/>
    </row>
    <row r="39" spans="2:7" s="16" customFormat="1" x14ac:dyDescent="0.25">
      <c r="B39" s="77"/>
      <c r="C39" s="78"/>
      <c r="D39" s="79"/>
      <c r="E39" s="77"/>
      <c r="F39" s="78"/>
      <c r="G39" s="79"/>
    </row>
    <row r="40" spans="2:7" s="16" customFormat="1" x14ac:dyDescent="0.25">
      <c r="B40" s="77"/>
      <c r="C40" s="78"/>
      <c r="D40" s="79"/>
      <c r="E40" s="77"/>
      <c r="F40" s="78"/>
      <c r="G40" s="79"/>
    </row>
    <row r="41" spans="2:7" s="16" customFormat="1" x14ac:dyDescent="0.25">
      <c r="B41" s="77"/>
      <c r="C41" s="78"/>
      <c r="D41" s="79"/>
      <c r="E41" s="77"/>
      <c r="F41" s="78"/>
      <c r="G41" s="79"/>
    </row>
    <row r="42" spans="2:7" s="16" customFormat="1" x14ac:dyDescent="0.25">
      <c r="B42" s="77"/>
      <c r="C42" s="78"/>
      <c r="D42" s="79"/>
      <c r="E42" s="77"/>
      <c r="F42" s="78"/>
      <c r="G42" s="79"/>
    </row>
    <row r="43" spans="2:7" s="16" customFormat="1" x14ac:dyDescent="0.25">
      <c r="B43" s="77"/>
      <c r="C43" s="78"/>
      <c r="D43" s="79"/>
      <c r="E43" s="77"/>
      <c r="F43" s="78"/>
      <c r="G43" s="79"/>
    </row>
    <row r="44" spans="2:7" s="16" customFormat="1" x14ac:dyDescent="0.25">
      <c r="B44" s="77"/>
      <c r="C44" s="78"/>
      <c r="D44" s="79"/>
      <c r="E44" s="77"/>
      <c r="F44" s="78"/>
      <c r="G44" s="79"/>
    </row>
    <row r="45" spans="2:7" s="16" customFormat="1" x14ac:dyDescent="0.25">
      <c r="B45" s="77"/>
      <c r="C45" s="78"/>
      <c r="D45" s="79"/>
      <c r="E45" s="77"/>
      <c r="F45" s="78"/>
      <c r="G45" s="79"/>
    </row>
    <row r="46" spans="2:7" s="16" customFormat="1" x14ac:dyDescent="0.25">
      <c r="B46" s="77"/>
      <c r="C46" s="78"/>
      <c r="D46" s="79"/>
      <c r="E46" s="77"/>
      <c r="F46" s="78"/>
      <c r="G46" s="79"/>
    </row>
    <row r="47" spans="2:7" s="16" customFormat="1" x14ac:dyDescent="0.25">
      <c r="B47" s="77"/>
      <c r="C47" s="78"/>
      <c r="D47" s="79"/>
      <c r="E47" s="77"/>
      <c r="F47" s="78"/>
      <c r="G47" s="79"/>
    </row>
    <row r="48" spans="2:7" s="16" customFormat="1" x14ac:dyDescent="0.25">
      <c r="B48" s="77"/>
      <c r="C48" s="78"/>
      <c r="D48" s="79"/>
      <c r="E48" s="77"/>
      <c r="F48" s="78"/>
      <c r="G48" s="79"/>
    </row>
    <row r="49" spans="2:7" s="16" customFormat="1" x14ac:dyDescent="0.25">
      <c r="B49" s="77"/>
      <c r="C49" s="78"/>
      <c r="D49" s="79"/>
      <c r="E49" s="77"/>
      <c r="F49" s="78"/>
      <c r="G49" s="79"/>
    </row>
    <row r="50" spans="2:7" s="16" customFormat="1" x14ac:dyDescent="0.25">
      <c r="B50" s="77"/>
      <c r="C50" s="78"/>
      <c r="D50" s="79"/>
      <c r="E50" s="77"/>
      <c r="F50" s="78"/>
      <c r="G50" s="79"/>
    </row>
    <row r="51" spans="2:7" s="16" customFormat="1" x14ac:dyDescent="0.25">
      <c r="B51" s="77"/>
      <c r="C51" s="78"/>
      <c r="D51" s="79"/>
      <c r="E51" s="77"/>
      <c r="F51" s="78"/>
      <c r="G51" s="79"/>
    </row>
    <row r="52" spans="2:7" s="16" customFormat="1" x14ac:dyDescent="0.25">
      <c r="B52" s="77"/>
      <c r="C52" s="78"/>
      <c r="D52" s="79"/>
      <c r="E52" s="77"/>
      <c r="F52" s="78"/>
      <c r="G52" s="79"/>
    </row>
    <row r="53" spans="2:7" s="16" customFormat="1" x14ac:dyDescent="0.25">
      <c r="B53" s="77"/>
      <c r="C53" s="78"/>
      <c r="D53" s="79"/>
      <c r="E53" s="77"/>
      <c r="F53" s="78"/>
      <c r="G53" s="79"/>
    </row>
    <row r="54" spans="2:7" s="16" customFormat="1" x14ac:dyDescent="0.25">
      <c r="B54" s="77"/>
      <c r="C54" s="78"/>
      <c r="D54" s="79"/>
      <c r="E54" s="77"/>
      <c r="F54" s="78"/>
      <c r="G54" s="79"/>
    </row>
    <row r="55" spans="2:7" s="16" customFormat="1" x14ac:dyDescent="0.25">
      <c r="B55" s="77"/>
      <c r="C55" s="78"/>
      <c r="D55" s="79"/>
      <c r="E55" s="77"/>
      <c r="F55" s="78"/>
      <c r="G55" s="79"/>
    </row>
    <row r="56" spans="2:7" s="16" customFormat="1" x14ac:dyDescent="0.25">
      <c r="B56" s="77"/>
      <c r="C56" s="80"/>
      <c r="D56" s="81"/>
      <c r="E56" s="77"/>
      <c r="F56" s="78"/>
      <c r="G56" s="79"/>
    </row>
    <row r="57" spans="2:7" s="16" customFormat="1" x14ac:dyDescent="0.25">
      <c r="B57" s="77"/>
      <c r="C57" s="82"/>
      <c r="D57" s="77"/>
      <c r="E57" s="77"/>
      <c r="F57" s="83"/>
      <c r="G57" s="84"/>
    </row>
    <row r="58" spans="2:7" s="16" customFormat="1" x14ac:dyDescent="0.25">
      <c r="B58" s="77"/>
      <c r="C58" s="82"/>
      <c r="D58" s="77"/>
      <c r="E58" s="77"/>
      <c r="F58" s="83"/>
      <c r="G58" s="84"/>
    </row>
    <row r="59" spans="2:7" s="16" customFormat="1" x14ac:dyDescent="0.25">
      <c r="B59" s="77"/>
      <c r="C59" s="82"/>
      <c r="D59" s="77"/>
      <c r="E59" s="77"/>
      <c r="F59" s="82"/>
      <c r="G59" s="77"/>
    </row>
    <row r="60" spans="2:7" s="16" customFormat="1" x14ac:dyDescent="0.25">
      <c r="B60" s="77"/>
      <c r="C60" s="82"/>
      <c r="D60" s="77"/>
      <c r="E60" s="77"/>
      <c r="F60" s="82"/>
      <c r="G60" s="77"/>
    </row>
    <row r="61" spans="2:7" s="16" customFormat="1" x14ac:dyDescent="0.25">
      <c r="B61" s="77"/>
      <c r="C61" s="82"/>
      <c r="D61" s="77"/>
      <c r="E61" s="77"/>
      <c r="F61" s="82"/>
      <c r="G61" s="77"/>
    </row>
    <row r="62" spans="2:7" s="16" customFormat="1" x14ac:dyDescent="0.25">
      <c r="B62" s="77"/>
      <c r="C62" s="77"/>
      <c r="D62" s="77"/>
      <c r="E62" s="77"/>
      <c r="F62" s="77"/>
      <c r="G62" s="77"/>
    </row>
    <row r="63" spans="2:7" s="16" customFormat="1" x14ac:dyDescent="0.25">
      <c r="B63" s="77"/>
      <c r="C63" s="77"/>
      <c r="D63" s="77"/>
      <c r="E63" s="77"/>
      <c r="F63" s="77"/>
      <c r="G63" s="77"/>
    </row>
    <row r="64" spans="2:7" s="16" customFormat="1" x14ac:dyDescent="0.25">
      <c r="B64" s="77"/>
      <c r="C64" s="77"/>
      <c r="D64" s="77"/>
      <c r="E64" s="77"/>
      <c r="F64" s="77"/>
      <c r="G64" s="77"/>
    </row>
    <row r="65" spans="2:7" s="16" customFormat="1" x14ac:dyDescent="0.25">
      <c r="B65" s="77"/>
      <c r="C65" s="77"/>
      <c r="D65" s="77"/>
      <c r="E65" s="77"/>
      <c r="F65" s="77"/>
      <c r="G65" s="77"/>
    </row>
    <row r="66" spans="2:7" s="16" customFormat="1" x14ac:dyDescent="0.25">
      <c r="B66" s="77"/>
      <c r="C66" s="77"/>
      <c r="D66" s="77"/>
      <c r="E66" s="77"/>
      <c r="F66" s="77"/>
      <c r="G66" s="77"/>
    </row>
    <row r="67" spans="2:7" s="16" customFormat="1" x14ac:dyDescent="0.25">
      <c r="B67" s="77"/>
      <c r="C67" s="77"/>
      <c r="D67" s="77"/>
      <c r="E67" s="77"/>
      <c r="F67" s="77"/>
      <c r="G67" s="77"/>
    </row>
    <row r="68" spans="2:7" s="16" customFormat="1" x14ac:dyDescent="0.25">
      <c r="B68" s="77"/>
      <c r="C68" s="77"/>
      <c r="D68" s="77"/>
      <c r="E68" s="77"/>
      <c r="F68" s="77"/>
      <c r="G68" s="77"/>
    </row>
    <row r="69" spans="2:7" s="16" customFormat="1" x14ac:dyDescent="0.25">
      <c r="B69" s="77"/>
      <c r="C69" s="77"/>
      <c r="D69" s="77"/>
      <c r="E69" s="77"/>
      <c r="F69" s="77"/>
      <c r="G69" s="77"/>
    </row>
    <row r="70" spans="2:7" s="16" customFormat="1" x14ac:dyDescent="0.25">
      <c r="B70" s="77"/>
      <c r="C70" s="77"/>
      <c r="D70" s="77"/>
      <c r="E70" s="77"/>
      <c r="F70" s="77"/>
      <c r="G70" s="77"/>
    </row>
    <row r="71" spans="2:7" s="16" customFormat="1" x14ac:dyDescent="0.25">
      <c r="B71" s="77"/>
      <c r="C71" s="77"/>
      <c r="D71" s="77"/>
      <c r="E71" s="77"/>
      <c r="F71" s="77"/>
      <c r="G71" s="77"/>
    </row>
    <row r="72" spans="2:7" s="16" customFormat="1" x14ac:dyDescent="0.25">
      <c r="B72" s="77"/>
      <c r="C72" s="77"/>
      <c r="D72" s="77"/>
      <c r="E72" s="77"/>
      <c r="F72" s="77"/>
      <c r="G72" s="77"/>
    </row>
    <row r="73" spans="2:7" s="16" customFormat="1" x14ac:dyDescent="0.25">
      <c r="B73" s="77"/>
      <c r="C73" s="77"/>
      <c r="D73" s="77"/>
      <c r="E73" s="77"/>
      <c r="F73" s="77"/>
      <c r="G73" s="77"/>
    </row>
    <row r="74" spans="2:7" s="16" customFormat="1" x14ac:dyDescent="0.25">
      <c r="B74" s="77"/>
      <c r="C74" s="77"/>
      <c r="D74" s="77"/>
      <c r="E74" s="77"/>
      <c r="F74" s="77"/>
      <c r="G74" s="77"/>
    </row>
    <row r="75" spans="2:7" s="16" customFormat="1" x14ac:dyDescent="0.25">
      <c r="B75" s="77"/>
      <c r="C75" s="77"/>
      <c r="D75" s="77"/>
      <c r="E75" s="77"/>
      <c r="F75" s="77"/>
      <c r="G75" s="77"/>
    </row>
    <row r="76" spans="2:7" s="16" customFormat="1" x14ac:dyDescent="0.25">
      <c r="B76" s="77"/>
      <c r="C76" s="77"/>
      <c r="D76" s="77"/>
      <c r="E76" s="77"/>
      <c r="F76" s="77"/>
      <c r="G76" s="77"/>
    </row>
    <row r="77" spans="2:7" s="16" customFormat="1" x14ac:dyDescent="0.25">
      <c r="B77" s="77"/>
      <c r="C77" s="77"/>
      <c r="D77" s="77"/>
      <c r="E77" s="77"/>
      <c r="F77" s="77"/>
      <c r="G77" s="77"/>
    </row>
    <row r="78" spans="2:7" s="16" customFormat="1" x14ac:dyDescent="0.25">
      <c r="B78" s="77"/>
      <c r="C78" s="77"/>
      <c r="D78" s="77"/>
      <c r="E78" s="77"/>
      <c r="F78" s="77"/>
      <c r="G78" s="77"/>
    </row>
    <row r="79" spans="2:7" s="16" customFormat="1" x14ac:dyDescent="0.25">
      <c r="B79" s="77"/>
      <c r="C79" s="77"/>
      <c r="D79" s="77"/>
      <c r="E79" s="77"/>
      <c r="F79" s="77"/>
      <c r="G79" s="77"/>
    </row>
    <row r="80" spans="2:7" s="16" customFormat="1" x14ac:dyDescent="0.25">
      <c r="B80" s="77"/>
      <c r="C80" s="77"/>
      <c r="D80" s="77"/>
      <c r="E80" s="77"/>
      <c r="F80" s="77"/>
      <c r="G80" s="77"/>
    </row>
    <row r="81" spans="2:7" s="16" customFormat="1" x14ac:dyDescent="0.25">
      <c r="B81" s="77"/>
      <c r="C81" s="77"/>
      <c r="D81" s="77"/>
      <c r="E81" s="77"/>
      <c r="F81" s="77"/>
      <c r="G81" s="77"/>
    </row>
    <row r="82" spans="2:7" s="16" customFormat="1" x14ac:dyDescent="0.25">
      <c r="B82" s="77"/>
      <c r="C82" s="77"/>
      <c r="D82" s="77"/>
      <c r="E82" s="77"/>
      <c r="F82" s="77"/>
      <c r="G82" s="77"/>
    </row>
    <row r="83" spans="2:7" s="16" customFormat="1" x14ac:dyDescent="0.25">
      <c r="B83" s="77"/>
      <c r="C83" s="77"/>
      <c r="D83" s="77"/>
      <c r="E83" s="77"/>
      <c r="F83" s="77"/>
      <c r="G83" s="77"/>
    </row>
    <row r="84" spans="2:7" s="16" customFormat="1" x14ac:dyDescent="0.25">
      <c r="B84" s="77"/>
      <c r="C84" s="77"/>
      <c r="D84" s="77"/>
      <c r="E84" s="77"/>
      <c r="F84" s="77"/>
      <c r="G84" s="77"/>
    </row>
    <row r="85" spans="2:7" s="16" customFormat="1" x14ac:dyDescent="0.25">
      <c r="B85" s="77"/>
      <c r="C85" s="77"/>
      <c r="D85" s="77"/>
      <c r="E85" s="77"/>
      <c r="F85" s="77"/>
      <c r="G85" s="77"/>
    </row>
    <row r="86" spans="2:7" s="16" customFormat="1" x14ac:dyDescent="0.25">
      <c r="B86" s="77"/>
      <c r="C86" s="77"/>
      <c r="D86" s="77"/>
      <c r="E86" s="77"/>
      <c r="F86" s="77"/>
      <c r="G86" s="77"/>
    </row>
    <row r="87" spans="2:7" s="16" customFormat="1" x14ac:dyDescent="0.25">
      <c r="B87" s="77"/>
      <c r="C87" s="77"/>
      <c r="D87" s="77"/>
      <c r="E87" s="77"/>
      <c r="F87" s="77"/>
      <c r="G87" s="77"/>
    </row>
    <row r="88" spans="2:7" s="16" customFormat="1" x14ac:dyDescent="0.25">
      <c r="B88" s="77"/>
      <c r="C88" s="77"/>
      <c r="D88" s="77"/>
      <c r="E88" s="77"/>
      <c r="F88" s="77"/>
      <c r="G88" s="77"/>
    </row>
    <row r="89" spans="2:7" s="16" customFormat="1" x14ac:dyDescent="0.25">
      <c r="B89" s="77"/>
      <c r="C89" s="77"/>
      <c r="D89" s="77"/>
      <c r="E89" s="77"/>
      <c r="F89" s="77"/>
      <c r="G89" s="77"/>
    </row>
    <row r="90" spans="2:7" s="16" customFormat="1" x14ac:dyDescent="0.25">
      <c r="B90" s="77"/>
      <c r="C90" s="77"/>
      <c r="D90" s="77"/>
      <c r="E90" s="77"/>
      <c r="F90" s="77"/>
      <c r="G90" s="77"/>
    </row>
    <row r="91" spans="2:7" s="16" customFormat="1" x14ac:dyDescent="0.25">
      <c r="B91" s="77"/>
      <c r="C91" s="77"/>
      <c r="D91" s="77"/>
      <c r="E91" s="77"/>
      <c r="F91" s="77"/>
      <c r="G91" s="77"/>
    </row>
    <row r="92" spans="2:7" s="16" customFormat="1" x14ac:dyDescent="0.25">
      <c r="B92" s="77"/>
      <c r="C92" s="77"/>
      <c r="D92" s="77"/>
      <c r="E92" s="77"/>
      <c r="F92" s="77"/>
      <c r="G92" s="77"/>
    </row>
    <row r="93" spans="2:7" s="16" customFormat="1" x14ac:dyDescent="0.25"/>
    <row r="94" spans="2:7" s="16" customFormat="1" x14ac:dyDescent="0.25"/>
    <row r="95" spans="2:7" s="16" customFormat="1" x14ac:dyDescent="0.25"/>
    <row r="96" spans="2:7" s="16" customFormat="1" x14ac:dyDescent="0.25"/>
    <row r="97" s="16" customFormat="1" x14ac:dyDescent="0.25"/>
    <row r="98" s="16" customFormat="1" x14ac:dyDescent="0.25"/>
    <row r="99" s="16" customFormat="1" x14ac:dyDescent="0.25"/>
    <row r="100" s="16" customFormat="1" x14ac:dyDescent="0.25"/>
    <row r="101" s="16" customFormat="1" x14ac:dyDescent="0.25"/>
    <row r="102" s="16" customFormat="1" x14ac:dyDescent="0.25"/>
    <row r="103" s="16" customFormat="1" x14ac:dyDescent="0.25"/>
    <row r="104" s="16" customFormat="1" x14ac:dyDescent="0.25"/>
    <row r="105" s="16" customFormat="1" x14ac:dyDescent="0.25"/>
    <row r="106" s="16" customFormat="1" x14ac:dyDescent="0.25"/>
    <row r="107" s="16" customFormat="1" x14ac:dyDescent="0.25"/>
    <row r="108" s="16" customFormat="1" x14ac:dyDescent="0.25"/>
    <row r="109" s="16" customFormat="1" x14ac:dyDescent="0.25"/>
    <row r="110" s="16" customFormat="1" x14ac:dyDescent="0.25"/>
    <row r="111" s="16" customFormat="1" x14ac:dyDescent="0.25"/>
    <row r="112" s="16" customFormat="1" x14ac:dyDescent="0.25"/>
    <row r="113" s="16" customFormat="1" x14ac:dyDescent="0.25"/>
    <row r="114" s="16" customFormat="1" x14ac:dyDescent="0.25"/>
    <row r="115" s="16" customFormat="1" x14ac:dyDescent="0.25"/>
    <row r="116" s="16" customFormat="1" x14ac:dyDescent="0.25"/>
    <row r="117" s="16" customFormat="1" x14ac:dyDescent="0.25"/>
    <row r="118" s="16" customFormat="1" x14ac:dyDescent="0.25"/>
    <row r="119" s="16" customFormat="1" x14ac:dyDescent="0.25"/>
    <row r="120" s="16" customFormat="1" x14ac:dyDescent="0.25"/>
    <row r="121" s="16" customFormat="1" x14ac:dyDescent="0.25"/>
    <row r="122" s="16" customFormat="1" x14ac:dyDescent="0.25"/>
    <row r="123" s="16" customFormat="1" x14ac:dyDescent="0.25"/>
    <row r="124" s="16" customFormat="1" x14ac:dyDescent="0.25"/>
    <row r="125" s="16" customFormat="1" x14ac:dyDescent="0.25"/>
    <row r="126" s="16" customFormat="1" x14ac:dyDescent="0.25"/>
    <row r="127" s="16" customFormat="1" x14ac:dyDescent="0.25"/>
    <row r="128" s="16" customFormat="1" x14ac:dyDescent="0.25"/>
    <row r="129" s="16" customFormat="1" x14ac:dyDescent="0.25"/>
    <row r="130" s="16" customFormat="1" x14ac:dyDescent="0.25"/>
    <row r="131" s="16" customFormat="1" x14ac:dyDescent="0.25"/>
    <row r="132" s="16" customFormat="1" x14ac:dyDescent="0.25"/>
    <row r="133" s="16" customFormat="1" x14ac:dyDescent="0.25"/>
    <row r="134" s="16" customFormat="1" x14ac:dyDescent="0.25"/>
    <row r="135" s="16" customFormat="1" x14ac:dyDescent="0.25"/>
    <row r="136" s="16" customFormat="1" x14ac:dyDescent="0.25"/>
    <row r="137" s="16" customFormat="1" x14ac:dyDescent="0.25"/>
    <row r="138" s="16" customFormat="1" x14ac:dyDescent="0.25"/>
    <row r="139" s="16" customFormat="1" x14ac:dyDescent="0.25"/>
    <row r="140" s="16" customFormat="1" x14ac:dyDescent="0.25"/>
    <row r="141" s="16" customFormat="1" x14ac:dyDescent="0.25"/>
    <row r="142" s="16" customFormat="1" x14ac:dyDescent="0.25"/>
    <row r="143" s="16" customFormat="1" x14ac:dyDescent="0.25"/>
    <row r="144" s="16" customFormat="1" x14ac:dyDescent="0.25"/>
    <row r="145" s="16" customFormat="1" x14ac:dyDescent="0.25"/>
    <row r="146" s="16" customFormat="1" x14ac:dyDescent="0.25"/>
    <row r="147" s="16" customFormat="1" x14ac:dyDescent="0.25"/>
    <row r="148" s="16" customFormat="1" x14ac:dyDescent="0.25"/>
    <row r="149" s="16" customFormat="1" x14ac:dyDescent="0.25"/>
    <row r="150" s="16" customFormat="1" x14ac:dyDescent="0.25"/>
    <row r="151" s="16" customFormat="1" x14ac:dyDescent="0.25"/>
    <row r="152" s="16" customFormat="1" x14ac:dyDescent="0.25"/>
    <row r="153" s="16" customFormat="1" x14ac:dyDescent="0.25"/>
    <row r="154" s="16" customFormat="1" x14ac:dyDescent="0.25"/>
    <row r="155" s="16" customFormat="1" x14ac:dyDescent="0.25"/>
    <row r="156" s="16" customFormat="1" x14ac:dyDescent="0.25"/>
    <row r="157" s="16" customFormat="1" x14ac:dyDescent="0.25"/>
    <row r="158" s="16" customFormat="1" x14ac:dyDescent="0.25"/>
    <row r="159" s="16" customFormat="1" x14ac:dyDescent="0.25"/>
    <row r="160" s="16" customFormat="1" x14ac:dyDescent="0.25"/>
    <row r="161" s="16" customFormat="1" x14ac:dyDescent="0.25"/>
    <row r="162" s="16" customFormat="1" x14ac:dyDescent="0.25"/>
    <row r="163" s="16" customFormat="1" x14ac:dyDescent="0.25"/>
    <row r="164" s="16" customFormat="1" x14ac:dyDescent="0.25"/>
    <row r="165" s="16" customFormat="1" x14ac:dyDescent="0.25"/>
    <row r="166" s="16" customFormat="1" x14ac:dyDescent="0.25"/>
    <row r="167" s="16" customFormat="1" x14ac:dyDescent="0.25"/>
    <row r="168" s="16" customFormat="1" x14ac:dyDescent="0.25"/>
    <row r="169" s="16" customFormat="1" x14ac:dyDescent="0.25"/>
    <row r="170" s="16" customFormat="1" x14ac:dyDescent="0.25"/>
    <row r="171" s="16" customFormat="1" x14ac:dyDescent="0.25"/>
    <row r="172" s="16" customFormat="1" x14ac:dyDescent="0.25"/>
    <row r="173" s="16" customFormat="1" x14ac:dyDescent="0.25"/>
    <row r="174" s="16" customFormat="1" x14ac:dyDescent="0.25"/>
    <row r="175" s="16" customFormat="1" x14ac:dyDescent="0.25"/>
    <row r="176" s="16" customFormat="1" x14ac:dyDescent="0.25"/>
    <row r="177" s="16" customFormat="1" x14ac:dyDescent="0.25"/>
    <row r="178" s="16" customFormat="1" x14ac:dyDescent="0.25"/>
    <row r="179" s="16" customFormat="1" x14ac:dyDescent="0.25"/>
    <row r="180" s="16" customFormat="1" x14ac:dyDescent="0.25"/>
    <row r="181" s="16" customFormat="1" x14ac:dyDescent="0.25"/>
    <row r="182" s="16" customFormat="1" x14ac:dyDescent="0.25"/>
    <row r="183" s="16" customFormat="1" x14ac:dyDescent="0.25"/>
    <row r="184" s="16" customFormat="1" x14ac:dyDescent="0.25"/>
    <row r="185" s="16" customFormat="1" x14ac:dyDescent="0.25"/>
    <row r="186" s="16" customFormat="1" x14ac:dyDescent="0.25"/>
    <row r="187" s="16" customFormat="1" x14ac:dyDescent="0.25"/>
    <row r="188" s="16" customFormat="1" x14ac:dyDescent="0.25"/>
    <row r="189" s="16" customFormat="1" x14ac:dyDescent="0.25"/>
    <row r="190" s="16" customFormat="1" x14ac:dyDescent="0.25"/>
    <row r="191" s="16" customFormat="1" x14ac:dyDescent="0.25"/>
    <row r="192" s="16" customFormat="1" x14ac:dyDescent="0.25"/>
    <row r="193" s="16" customFormat="1" x14ac:dyDescent="0.25"/>
    <row r="194" s="16" customFormat="1" x14ac:dyDescent="0.25"/>
    <row r="195" s="16" customFormat="1" x14ac:dyDescent="0.25"/>
    <row r="196" s="16" customFormat="1" x14ac:dyDescent="0.25"/>
    <row r="197" s="16" customFormat="1" x14ac:dyDescent="0.25"/>
    <row r="198" s="16" customFormat="1" x14ac:dyDescent="0.25"/>
    <row r="199" s="16" customFormat="1" x14ac:dyDescent="0.25"/>
    <row r="200" s="16" customFormat="1" x14ac:dyDescent="0.25"/>
    <row r="201" s="16" customFormat="1" x14ac:dyDescent="0.25"/>
    <row r="202" s="16" customFormat="1" x14ac:dyDescent="0.25"/>
    <row r="203" s="16" customFormat="1" x14ac:dyDescent="0.25"/>
    <row r="204" s="16" customFormat="1" x14ac:dyDescent="0.25"/>
    <row r="205" s="16" customFormat="1" x14ac:dyDescent="0.25"/>
    <row r="206" s="16" customFormat="1" x14ac:dyDescent="0.25"/>
    <row r="207" s="16" customFormat="1" x14ac:dyDescent="0.25"/>
    <row r="208" s="16" customFormat="1" x14ac:dyDescent="0.25"/>
    <row r="209" s="16" customFormat="1" x14ac:dyDescent="0.25"/>
    <row r="210" s="16" customFormat="1" x14ac:dyDescent="0.25"/>
    <row r="211" s="16" customFormat="1" x14ac:dyDescent="0.25"/>
    <row r="212" s="16" customFormat="1" x14ac:dyDescent="0.25"/>
    <row r="213" s="16" customFormat="1" x14ac:dyDescent="0.25"/>
    <row r="214" s="16" customFormat="1" x14ac:dyDescent="0.25"/>
    <row r="215" s="16" customFormat="1" x14ac:dyDescent="0.25"/>
    <row r="216" s="16" customFormat="1" x14ac:dyDescent="0.25"/>
    <row r="217" s="16" customFormat="1" x14ac:dyDescent="0.25"/>
    <row r="218" s="16" customFormat="1" x14ac:dyDescent="0.25"/>
    <row r="219" s="16" customFormat="1" x14ac:dyDescent="0.25"/>
    <row r="220" s="16" customFormat="1" x14ac:dyDescent="0.25"/>
    <row r="221" s="16" customFormat="1" x14ac:dyDescent="0.25"/>
    <row r="222" s="16" customFormat="1" x14ac:dyDescent="0.25"/>
    <row r="223" s="16" customFormat="1" x14ac:dyDescent="0.25"/>
    <row r="224" s="16" customFormat="1" x14ac:dyDescent="0.25"/>
    <row r="225" s="16" customFormat="1" x14ac:dyDescent="0.25"/>
    <row r="226" s="16" customFormat="1" x14ac:dyDescent="0.25"/>
    <row r="227" s="16" customFormat="1" x14ac:dyDescent="0.25"/>
    <row r="228" s="16" customFormat="1" x14ac:dyDescent="0.25"/>
    <row r="229" s="16" customFormat="1" x14ac:dyDescent="0.25"/>
    <row r="230" s="16" customFormat="1" x14ac:dyDescent="0.25"/>
    <row r="231" s="16" customFormat="1" x14ac:dyDescent="0.25"/>
    <row r="232" s="16" customFormat="1" x14ac:dyDescent="0.25"/>
    <row r="233" s="16" customFormat="1" x14ac:dyDescent="0.25"/>
    <row r="234" s="16" customFormat="1" x14ac:dyDescent="0.25"/>
    <row r="235" s="16" customFormat="1" x14ac:dyDescent="0.25"/>
    <row r="236" s="16" customFormat="1" x14ac:dyDescent="0.25"/>
    <row r="237" s="16" customFormat="1" x14ac:dyDescent="0.25"/>
    <row r="238" s="16" customFormat="1" x14ac:dyDescent="0.25"/>
    <row r="239" s="16" customFormat="1" x14ac:dyDescent="0.25"/>
    <row r="240" s="16" customFormat="1" x14ac:dyDescent="0.25"/>
    <row r="241" s="16" customFormat="1" x14ac:dyDescent="0.25"/>
    <row r="242" s="16" customFormat="1" x14ac:dyDescent="0.25"/>
    <row r="243" s="16" customFormat="1" x14ac:dyDescent="0.25"/>
    <row r="244" s="16" customFormat="1" x14ac:dyDescent="0.25"/>
    <row r="245" s="16" customFormat="1" x14ac:dyDescent="0.25"/>
    <row r="246" s="16" customFormat="1" x14ac:dyDescent="0.25"/>
    <row r="247" s="16" customFormat="1" x14ac:dyDescent="0.25"/>
    <row r="248" s="16" customFormat="1" x14ac:dyDescent="0.25"/>
    <row r="249" s="16" customFormat="1" x14ac:dyDescent="0.25"/>
    <row r="250" s="16" customFormat="1" x14ac:dyDescent="0.25"/>
    <row r="251" s="16" customFormat="1" x14ac:dyDescent="0.25"/>
    <row r="252" s="16" customFormat="1" x14ac:dyDescent="0.25"/>
    <row r="253" s="16" customFormat="1" x14ac:dyDescent="0.25"/>
    <row r="254" s="16" customFormat="1" x14ac:dyDescent="0.25"/>
    <row r="255" s="16" customFormat="1" x14ac:dyDescent="0.25"/>
    <row r="256" s="16" customFormat="1" x14ac:dyDescent="0.25"/>
    <row r="257" s="16" customFormat="1" x14ac:dyDescent="0.25"/>
    <row r="258" s="16" customFormat="1" x14ac:dyDescent="0.25"/>
    <row r="259" s="16" customFormat="1" x14ac:dyDescent="0.25"/>
    <row r="260" s="16" customFormat="1" x14ac:dyDescent="0.25"/>
    <row r="261" s="16" customFormat="1" x14ac:dyDescent="0.25"/>
    <row r="262" s="16" customFormat="1" x14ac:dyDescent="0.25"/>
    <row r="263" s="16" customFormat="1" x14ac:dyDescent="0.25"/>
    <row r="264" s="16" customFormat="1" x14ac:dyDescent="0.25"/>
    <row r="265" s="16" customFormat="1" x14ac:dyDescent="0.25"/>
    <row r="266" s="16" customFormat="1" x14ac:dyDescent="0.25"/>
    <row r="267" s="16" customFormat="1" x14ac:dyDescent="0.25"/>
    <row r="268" s="16" customFormat="1" x14ac:dyDescent="0.25"/>
    <row r="269" s="16" customFormat="1" x14ac:dyDescent="0.25"/>
    <row r="270" s="16" customFormat="1" x14ac:dyDescent="0.25"/>
    <row r="271" s="16" customFormat="1" x14ac:dyDescent="0.25"/>
    <row r="272" s="16" customFormat="1" x14ac:dyDescent="0.25"/>
    <row r="273" s="16" customFormat="1" x14ac:dyDescent="0.25"/>
    <row r="274" s="16" customFormat="1" x14ac:dyDescent="0.25"/>
    <row r="275" s="16" customFormat="1" x14ac:dyDescent="0.25"/>
    <row r="276" s="16" customFormat="1" x14ac:dyDescent="0.25"/>
    <row r="277" s="16" customFormat="1" x14ac:dyDescent="0.25"/>
    <row r="278" s="16" customFormat="1" x14ac:dyDescent="0.25"/>
    <row r="279" s="16" customFormat="1" x14ac:dyDescent="0.25"/>
    <row r="280" s="16" customFormat="1" x14ac:dyDescent="0.25"/>
    <row r="281" s="16" customFormat="1" x14ac:dyDescent="0.25"/>
    <row r="282" s="16" customFormat="1" x14ac:dyDescent="0.25"/>
    <row r="283" s="16" customFormat="1" x14ac:dyDescent="0.25"/>
    <row r="284" s="16" customFormat="1" x14ac:dyDescent="0.25"/>
    <row r="285" s="16" customFormat="1" x14ac:dyDescent="0.25"/>
    <row r="286" s="16" customFormat="1" x14ac:dyDescent="0.25"/>
    <row r="287" s="16" customFormat="1" x14ac:dyDescent="0.25"/>
    <row r="288" s="16" customFormat="1" x14ac:dyDescent="0.25"/>
    <row r="289" s="16" customFormat="1" x14ac:dyDescent="0.25"/>
    <row r="290" s="16" customFormat="1" x14ac:dyDescent="0.25"/>
    <row r="291" s="16" customFormat="1" x14ac:dyDescent="0.25"/>
    <row r="292" s="16" customFormat="1" x14ac:dyDescent="0.25"/>
    <row r="293" s="16" customFormat="1" x14ac:dyDescent="0.25"/>
    <row r="294" s="16" customFormat="1" x14ac:dyDescent="0.25"/>
    <row r="295" s="16" customFormat="1" x14ac:dyDescent="0.25"/>
    <row r="296" s="16" customFormat="1" x14ac:dyDescent="0.25"/>
    <row r="297" s="16" customFormat="1" x14ac:dyDescent="0.25"/>
    <row r="298" s="16" customFormat="1" x14ac:dyDescent="0.25"/>
    <row r="299" s="16" customFormat="1" x14ac:dyDescent="0.25"/>
    <row r="300" s="16" customFormat="1" x14ac:dyDescent="0.25"/>
    <row r="301" s="16" customFormat="1" x14ac:dyDescent="0.25"/>
    <row r="302" s="16" customFormat="1" x14ac:dyDescent="0.25"/>
    <row r="303" s="16" customFormat="1" x14ac:dyDescent="0.25"/>
    <row r="304" s="16" customFormat="1" x14ac:dyDescent="0.25"/>
    <row r="305" s="16" customFormat="1" x14ac:dyDescent="0.25"/>
    <row r="306" s="16" customFormat="1" x14ac:dyDescent="0.25"/>
    <row r="307" s="16" customFormat="1" x14ac:dyDescent="0.25"/>
    <row r="308" s="16" customFormat="1" x14ac:dyDescent="0.25"/>
    <row r="309" s="16" customFormat="1" x14ac:dyDescent="0.25"/>
    <row r="310" s="16" customFormat="1" x14ac:dyDescent="0.25"/>
    <row r="311" s="16" customFormat="1" x14ac:dyDescent="0.25"/>
    <row r="312" s="16" customFormat="1" x14ac:dyDescent="0.25"/>
    <row r="313" s="16" customFormat="1" x14ac:dyDescent="0.25"/>
    <row r="314" s="16" customFormat="1" x14ac:dyDescent="0.25"/>
    <row r="315" s="16" customFormat="1" x14ac:dyDescent="0.25"/>
    <row r="316" s="16" customFormat="1" x14ac:dyDescent="0.25"/>
    <row r="317" s="16" customFormat="1" x14ac:dyDescent="0.25"/>
    <row r="318" s="16" customFormat="1" x14ac:dyDescent="0.25"/>
    <row r="319" s="16" customFormat="1" x14ac:dyDescent="0.25"/>
    <row r="320" s="16" customFormat="1" x14ac:dyDescent="0.25"/>
    <row r="321" s="16" customFormat="1" x14ac:dyDescent="0.25"/>
    <row r="322" s="16" customFormat="1" x14ac:dyDescent="0.25"/>
    <row r="323" s="16" customFormat="1" x14ac:dyDescent="0.25"/>
    <row r="324" s="16" customFormat="1" x14ac:dyDescent="0.25"/>
    <row r="325" s="16" customFormat="1" x14ac:dyDescent="0.25"/>
    <row r="326" s="16" customFormat="1" x14ac:dyDescent="0.25"/>
    <row r="327" s="16" customFormat="1" x14ac:dyDescent="0.25"/>
    <row r="328" s="16" customFormat="1" x14ac:dyDescent="0.25"/>
    <row r="329" s="16" customFormat="1" x14ac:dyDescent="0.25"/>
    <row r="330" s="16" customFormat="1" x14ac:dyDescent="0.25"/>
    <row r="331" s="16" customFormat="1" x14ac:dyDescent="0.25"/>
    <row r="332" s="16" customFormat="1" x14ac:dyDescent="0.25"/>
    <row r="333" s="16" customFormat="1" x14ac:dyDescent="0.25"/>
    <row r="334" s="16" customFormat="1" x14ac:dyDescent="0.25"/>
    <row r="335" s="16" customFormat="1" x14ac:dyDescent="0.25"/>
    <row r="336" s="16" customFormat="1" x14ac:dyDescent="0.25"/>
    <row r="337" s="16" customFormat="1" x14ac:dyDescent="0.25"/>
    <row r="338" s="16" customFormat="1" x14ac:dyDescent="0.25"/>
    <row r="339" s="16" customFormat="1" x14ac:dyDescent="0.25"/>
    <row r="340" s="16" customFormat="1" x14ac:dyDescent="0.25"/>
    <row r="341" s="16" customFormat="1" x14ac:dyDescent="0.25"/>
    <row r="342" s="16" customFormat="1" x14ac:dyDescent="0.25"/>
    <row r="343" s="16" customFormat="1" x14ac:dyDescent="0.25"/>
    <row r="344" s="16" customFormat="1" x14ac:dyDescent="0.25"/>
    <row r="345" s="16" customFormat="1" x14ac:dyDescent="0.25"/>
    <row r="346" s="16" customFormat="1" x14ac:dyDescent="0.25"/>
    <row r="347" s="16" customFormat="1" x14ac:dyDescent="0.25"/>
    <row r="348" s="16" customFormat="1" x14ac:dyDescent="0.25"/>
    <row r="349" s="16" customFormat="1" x14ac:dyDescent="0.25"/>
    <row r="350" s="16" customFormat="1" x14ac:dyDescent="0.25"/>
    <row r="351" s="16" customFormat="1" x14ac:dyDescent="0.25"/>
    <row r="352" s="16" customFormat="1" x14ac:dyDescent="0.25"/>
    <row r="353" s="16" customFormat="1" x14ac:dyDescent="0.25"/>
    <row r="354" s="16" customFormat="1" x14ac:dyDescent="0.25"/>
    <row r="355" s="16" customFormat="1" x14ac:dyDescent="0.25"/>
    <row r="356" s="16" customFormat="1" x14ac:dyDescent="0.25"/>
    <row r="357" s="16" customFormat="1" x14ac:dyDescent="0.25"/>
    <row r="358" s="16" customFormat="1" x14ac:dyDescent="0.25"/>
    <row r="359" s="16" customFormat="1" x14ac:dyDescent="0.25"/>
    <row r="360" s="16" customFormat="1" x14ac:dyDescent="0.25"/>
    <row r="361" s="16" customFormat="1" x14ac:dyDescent="0.25"/>
    <row r="362" s="16" customFormat="1" x14ac:dyDescent="0.25"/>
    <row r="363" s="16" customFormat="1" x14ac:dyDescent="0.25"/>
    <row r="364" s="16" customFormat="1" x14ac:dyDescent="0.25"/>
    <row r="365" s="16" customFormat="1" x14ac:dyDescent="0.25"/>
    <row r="366" s="16" customFormat="1" x14ac:dyDescent="0.25"/>
    <row r="367" s="16" customFormat="1" x14ac:dyDescent="0.25"/>
    <row r="368" s="16" customFormat="1" x14ac:dyDescent="0.25"/>
    <row r="369" s="16" customFormat="1" x14ac:dyDescent="0.25"/>
    <row r="370" s="16" customFormat="1" x14ac:dyDescent="0.25"/>
    <row r="371" s="16" customFormat="1" x14ac:dyDescent="0.25"/>
    <row r="372" s="16" customFormat="1" x14ac:dyDescent="0.25"/>
    <row r="373" s="16" customFormat="1" x14ac:dyDescent="0.25"/>
    <row r="374" s="16" customFormat="1" x14ac:dyDescent="0.25"/>
    <row r="375" s="16" customFormat="1" x14ac:dyDescent="0.25"/>
    <row r="376" s="16" customFormat="1" x14ac:dyDescent="0.25"/>
    <row r="377" s="16" customFormat="1" x14ac:dyDescent="0.25"/>
    <row r="378" s="16" customFormat="1" x14ac:dyDescent="0.25"/>
    <row r="379" s="16" customFormat="1" x14ac:dyDescent="0.25"/>
    <row r="380" s="16" customFormat="1" x14ac:dyDescent="0.25"/>
    <row r="381" s="16" customFormat="1" x14ac:dyDescent="0.25"/>
    <row r="382" s="16" customFormat="1" x14ac:dyDescent="0.25"/>
    <row r="383" s="16" customFormat="1" x14ac:dyDescent="0.25"/>
    <row r="384" s="16" customFormat="1" x14ac:dyDescent="0.25"/>
    <row r="385" s="16" customFormat="1" x14ac:dyDescent="0.25"/>
    <row r="386" s="16" customFormat="1" x14ac:dyDescent="0.25"/>
    <row r="387" s="16" customFormat="1" x14ac:dyDescent="0.25"/>
    <row r="388" s="16" customFormat="1" x14ac:dyDescent="0.25"/>
    <row r="389" s="16" customFormat="1" x14ac:dyDescent="0.25"/>
    <row r="390" s="16" customFormat="1" x14ac:dyDescent="0.25"/>
    <row r="391" s="16" customFormat="1" x14ac:dyDescent="0.25"/>
    <row r="392" s="16" customFormat="1" x14ac:dyDescent="0.25"/>
    <row r="393" s="16" customFormat="1" x14ac:dyDescent="0.25"/>
    <row r="394" s="16" customFormat="1" x14ac:dyDescent="0.25"/>
    <row r="395" s="16" customFormat="1" x14ac:dyDescent="0.25"/>
    <row r="396" s="16" customFormat="1" x14ac:dyDescent="0.25"/>
    <row r="397" s="16" customFormat="1" x14ac:dyDescent="0.25"/>
    <row r="398" s="16" customFormat="1" x14ac:dyDescent="0.25"/>
    <row r="399" s="16" customFormat="1" x14ac:dyDescent="0.25"/>
    <row r="400" s="16" customFormat="1" x14ac:dyDescent="0.25"/>
    <row r="401" s="16" customFormat="1" x14ac:dyDescent="0.25"/>
    <row r="402" s="16" customFormat="1" x14ac:dyDescent="0.25"/>
    <row r="403" s="16" customFormat="1" x14ac:dyDescent="0.25"/>
    <row r="404" s="16" customFormat="1" x14ac:dyDescent="0.25"/>
    <row r="405" s="16" customFormat="1" x14ac:dyDescent="0.25"/>
    <row r="406" s="16" customFormat="1" x14ac:dyDescent="0.25"/>
    <row r="407" s="16" customFormat="1" x14ac:dyDescent="0.25"/>
    <row r="408" s="16" customFormat="1" x14ac:dyDescent="0.25"/>
    <row r="409" s="16" customFormat="1" x14ac:dyDescent="0.25"/>
    <row r="410" s="16" customFormat="1" x14ac:dyDescent="0.25"/>
    <row r="411" s="16" customFormat="1" x14ac:dyDescent="0.25"/>
    <row r="412" s="16" customFormat="1" x14ac:dyDescent="0.25"/>
    <row r="413" s="16" customFormat="1" x14ac:dyDescent="0.25"/>
    <row r="414" s="16" customFormat="1" x14ac:dyDescent="0.25"/>
    <row r="415" s="16" customFormat="1" x14ac:dyDescent="0.25"/>
    <row r="416" s="16" customFormat="1" x14ac:dyDescent="0.25"/>
    <row r="417" s="16" customFormat="1" x14ac:dyDescent="0.25"/>
    <row r="418" s="16" customFormat="1" x14ac:dyDescent="0.25"/>
    <row r="419" s="16" customFormat="1" x14ac:dyDescent="0.25"/>
    <row r="420" s="16" customFormat="1" x14ac:dyDescent="0.25"/>
    <row r="421" s="16" customFormat="1" x14ac:dyDescent="0.25"/>
    <row r="422" s="16" customFormat="1" x14ac:dyDescent="0.25"/>
    <row r="423" s="16" customFormat="1" x14ac:dyDescent="0.25"/>
    <row r="424" s="16" customFormat="1" x14ac:dyDescent="0.25"/>
    <row r="425" s="16" customFormat="1" x14ac:dyDescent="0.25"/>
    <row r="426" s="16" customFormat="1" x14ac:dyDescent="0.25"/>
    <row r="427" s="16" customFormat="1" x14ac:dyDescent="0.25"/>
    <row r="428" s="16" customFormat="1" x14ac:dyDescent="0.25"/>
    <row r="429" s="16" customFormat="1" x14ac:dyDescent="0.25"/>
    <row r="430" s="16" customFormat="1" x14ac:dyDescent="0.25"/>
    <row r="431" s="16" customFormat="1" x14ac:dyDescent="0.25"/>
    <row r="432" s="16" customFormat="1" x14ac:dyDescent="0.25"/>
    <row r="433" s="16" customFormat="1" x14ac:dyDescent="0.25"/>
    <row r="434" s="16" customFormat="1" x14ac:dyDescent="0.25"/>
    <row r="435" s="16" customFormat="1" x14ac:dyDescent="0.25"/>
    <row r="436" s="16" customFormat="1" x14ac:dyDescent="0.25"/>
    <row r="437" s="16" customFormat="1" x14ac:dyDescent="0.25"/>
    <row r="438" s="16" customFormat="1" x14ac:dyDescent="0.25"/>
    <row r="439" s="16" customFormat="1" x14ac:dyDescent="0.25"/>
    <row r="440" s="16" customFormat="1" x14ac:dyDescent="0.25"/>
    <row r="441" s="16" customFormat="1" x14ac:dyDescent="0.25"/>
    <row r="442" s="16" customFormat="1" x14ac:dyDescent="0.25"/>
    <row r="443" s="16" customFormat="1" x14ac:dyDescent="0.25"/>
    <row r="444" s="16" customFormat="1" x14ac:dyDescent="0.25"/>
    <row r="445" s="16" customFormat="1" x14ac:dyDescent="0.25"/>
    <row r="446" s="16" customFormat="1" x14ac:dyDescent="0.25"/>
    <row r="447" s="16" customFormat="1" x14ac:dyDescent="0.25"/>
    <row r="448" s="16" customFormat="1" x14ac:dyDescent="0.25"/>
    <row r="449" s="16" customFormat="1" x14ac:dyDescent="0.25"/>
    <row r="450" s="16" customFormat="1" x14ac:dyDescent="0.25"/>
    <row r="451" s="16" customFormat="1" x14ac:dyDescent="0.25"/>
    <row r="452" s="16" customFormat="1" x14ac:dyDescent="0.25"/>
    <row r="453" s="16" customFormat="1" x14ac:dyDescent="0.25"/>
    <row r="454" s="16" customFormat="1" x14ac:dyDescent="0.25"/>
    <row r="455" s="16" customFormat="1" x14ac:dyDescent="0.25"/>
    <row r="456" s="16" customFormat="1" x14ac:dyDescent="0.25"/>
    <row r="457" s="16" customFormat="1" x14ac:dyDescent="0.25"/>
    <row r="458" s="16" customFormat="1" x14ac:dyDescent="0.25"/>
    <row r="459" s="16" customFormat="1" x14ac:dyDescent="0.25"/>
    <row r="460" s="16" customFormat="1" x14ac:dyDescent="0.25"/>
    <row r="461" s="16" customFormat="1" x14ac:dyDescent="0.25"/>
    <row r="462" s="16" customFormat="1" x14ac:dyDescent="0.25"/>
    <row r="463" s="16" customFormat="1" x14ac:dyDescent="0.25"/>
    <row r="464" s="16" customFormat="1" x14ac:dyDescent="0.25"/>
    <row r="465" s="16" customFormat="1" x14ac:dyDescent="0.25"/>
    <row r="466" s="16" customFormat="1" x14ac:dyDescent="0.25"/>
    <row r="467" s="16" customFormat="1" x14ac:dyDescent="0.25"/>
    <row r="468" s="16" customFormat="1" x14ac:dyDescent="0.25"/>
    <row r="469" s="16" customFormat="1" x14ac:dyDescent="0.25"/>
    <row r="470" s="16" customFormat="1" x14ac:dyDescent="0.25"/>
    <row r="471" s="16" customFormat="1" x14ac:dyDescent="0.25"/>
    <row r="472" s="16" customFormat="1" x14ac:dyDescent="0.25"/>
    <row r="473" s="16" customFormat="1" x14ac:dyDescent="0.25"/>
    <row r="474" s="16" customFormat="1" x14ac:dyDescent="0.25"/>
    <row r="475" s="16" customFormat="1" x14ac:dyDescent="0.25"/>
    <row r="476" s="16" customFormat="1" x14ac:dyDescent="0.25"/>
    <row r="477" s="16" customFormat="1" x14ac:dyDescent="0.25"/>
    <row r="478" s="16" customFormat="1" x14ac:dyDescent="0.25"/>
    <row r="479" s="16" customFormat="1" x14ac:dyDescent="0.25"/>
    <row r="480" s="16" customFormat="1" x14ac:dyDescent="0.25"/>
    <row r="481" s="16" customFormat="1" x14ac:dyDescent="0.25"/>
    <row r="482" s="16" customFormat="1" x14ac:dyDescent="0.25"/>
    <row r="483" s="16" customFormat="1" x14ac:dyDescent="0.25"/>
    <row r="484" s="16" customFormat="1" x14ac:dyDescent="0.25"/>
    <row r="485" s="16" customFormat="1" x14ac:dyDescent="0.25"/>
    <row r="486" s="16" customFormat="1" x14ac:dyDescent="0.25"/>
    <row r="487" s="16" customFormat="1" x14ac:dyDescent="0.25"/>
    <row r="488" s="16" customFormat="1" x14ac:dyDescent="0.25"/>
    <row r="489" s="16" customFormat="1" x14ac:dyDescent="0.25"/>
    <row r="490" s="16" customFormat="1" x14ac:dyDescent="0.25"/>
    <row r="491" s="16" customFormat="1" x14ac:dyDescent="0.25"/>
    <row r="492" s="16" customFormat="1" x14ac:dyDescent="0.25"/>
    <row r="493" s="16" customFormat="1" x14ac:dyDescent="0.25"/>
    <row r="494" s="16" customFormat="1" x14ac:dyDescent="0.25"/>
    <row r="495" s="16" customFormat="1" x14ac:dyDescent="0.25"/>
    <row r="496" s="16" customFormat="1" x14ac:dyDescent="0.25"/>
    <row r="497" s="16" customFormat="1" x14ac:dyDescent="0.25"/>
    <row r="498" s="16" customFormat="1" x14ac:dyDescent="0.25"/>
    <row r="499" s="16" customFormat="1" x14ac:dyDescent="0.25"/>
    <row r="500" s="16" customFormat="1" x14ac:dyDescent="0.25"/>
    <row r="501" s="16" customFormat="1" x14ac:dyDescent="0.25"/>
    <row r="502" s="16" customFormat="1" x14ac:dyDescent="0.25"/>
    <row r="503" s="16" customFormat="1" x14ac:dyDescent="0.25"/>
    <row r="504" s="16" customFormat="1" x14ac:dyDescent="0.25"/>
    <row r="505" s="16" customFormat="1" x14ac:dyDescent="0.25"/>
    <row r="506" s="16" customFormat="1" x14ac:dyDescent="0.25"/>
    <row r="507" s="16" customFormat="1" x14ac:dyDescent="0.25"/>
    <row r="508" s="16" customFormat="1" x14ac:dyDescent="0.25"/>
    <row r="509" s="16" customFormat="1" x14ac:dyDescent="0.25"/>
    <row r="510" s="16" customFormat="1" x14ac:dyDescent="0.25"/>
    <row r="511" s="16" customFormat="1" x14ac:dyDescent="0.25"/>
    <row r="512" s="16" customFormat="1" x14ac:dyDescent="0.25"/>
    <row r="513" s="16" customFormat="1" x14ac:dyDescent="0.25"/>
    <row r="514" s="16" customFormat="1" x14ac:dyDescent="0.25"/>
    <row r="515" s="16" customFormat="1" x14ac:dyDescent="0.25"/>
    <row r="516" s="16" customFormat="1" x14ac:dyDescent="0.25"/>
    <row r="517" s="16" customFormat="1" x14ac:dyDescent="0.25"/>
    <row r="518" s="16" customFormat="1" x14ac:dyDescent="0.25"/>
    <row r="519" s="16" customFormat="1" x14ac:dyDescent="0.25"/>
    <row r="520" s="16" customFormat="1" x14ac:dyDescent="0.25"/>
    <row r="521" s="16" customFormat="1" x14ac:dyDescent="0.25"/>
    <row r="522" s="16" customFormat="1" x14ac:dyDescent="0.25"/>
    <row r="523" s="16" customFormat="1" x14ac:dyDescent="0.25"/>
    <row r="524" s="16" customFormat="1" x14ac:dyDescent="0.25"/>
    <row r="525" s="16" customFormat="1" x14ac:dyDescent="0.25"/>
    <row r="526" s="16" customFormat="1" x14ac:dyDescent="0.25"/>
    <row r="527" s="16" customFormat="1" x14ac:dyDescent="0.25"/>
    <row r="528" s="16" customFormat="1" x14ac:dyDescent="0.25"/>
    <row r="529" s="16" customFormat="1" x14ac:dyDescent="0.25"/>
    <row r="530" s="16" customFormat="1" x14ac:dyDescent="0.25"/>
    <row r="531" s="16" customFormat="1" x14ac:dyDescent="0.25"/>
    <row r="532" s="16" customFormat="1" x14ac:dyDescent="0.25"/>
    <row r="533" s="16" customFormat="1" x14ac:dyDescent="0.25"/>
    <row r="534" s="16" customFormat="1" x14ac:dyDescent="0.25"/>
    <row r="535" s="16" customFormat="1" x14ac:dyDescent="0.25"/>
    <row r="536" s="16" customFormat="1" x14ac:dyDescent="0.25"/>
    <row r="537" s="16" customFormat="1" x14ac:dyDescent="0.25"/>
    <row r="538" s="16" customFormat="1" x14ac:dyDescent="0.25"/>
    <row r="539" s="16" customFormat="1" x14ac:dyDescent="0.25"/>
    <row r="540" s="16" customFormat="1" x14ac:dyDescent="0.25"/>
    <row r="541" s="16" customFormat="1" x14ac:dyDescent="0.25"/>
    <row r="542" s="16" customFormat="1" x14ac:dyDescent="0.25"/>
    <row r="543" s="16" customFormat="1" x14ac:dyDescent="0.25"/>
    <row r="544" s="16" customFormat="1" x14ac:dyDescent="0.25"/>
    <row r="545" s="16" customFormat="1" x14ac:dyDescent="0.25"/>
    <row r="546" s="16" customFormat="1" x14ac:dyDescent="0.25"/>
    <row r="547" s="16" customFormat="1" x14ac:dyDescent="0.25"/>
    <row r="548" s="16" customFormat="1" x14ac:dyDescent="0.25"/>
    <row r="549" s="16" customFormat="1" x14ac:dyDescent="0.25"/>
    <row r="550" s="16" customFormat="1" x14ac:dyDescent="0.25"/>
    <row r="551" s="16" customFormat="1" x14ac:dyDescent="0.25"/>
    <row r="552" s="16" customFormat="1" x14ac:dyDescent="0.25"/>
    <row r="553" s="16" customFormat="1" x14ac:dyDescent="0.25"/>
    <row r="554" s="16" customFormat="1" x14ac:dyDescent="0.25"/>
    <row r="555" s="16" customFormat="1" x14ac:dyDescent="0.25"/>
    <row r="556" s="16" customFormat="1" x14ac:dyDescent="0.25"/>
    <row r="557" s="16" customFormat="1" x14ac:dyDescent="0.25"/>
    <row r="558" s="16" customFormat="1" x14ac:dyDescent="0.25"/>
    <row r="559" s="16" customFormat="1" x14ac:dyDescent="0.25"/>
    <row r="560" s="16" customFormat="1" x14ac:dyDescent="0.25"/>
    <row r="561" s="16" customFormat="1" x14ac:dyDescent="0.25"/>
    <row r="562" s="16" customFormat="1" x14ac:dyDescent="0.25"/>
    <row r="563" s="16" customFormat="1" x14ac:dyDescent="0.25"/>
    <row r="564" s="16" customFormat="1" x14ac:dyDescent="0.25"/>
    <row r="565" s="16" customFormat="1" x14ac:dyDescent="0.25"/>
    <row r="566" s="16" customFormat="1" x14ac:dyDescent="0.25"/>
    <row r="567" s="16" customFormat="1" x14ac:dyDescent="0.25"/>
    <row r="568" s="16" customFormat="1" x14ac:dyDescent="0.25"/>
    <row r="569" s="16" customFormat="1" x14ac:dyDescent="0.25"/>
    <row r="570" s="16" customFormat="1" x14ac:dyDescent="0.25"/>
    <row r="571" s="16" customFormat="1" x14ac:dyDescent="0.25"/>
    <row r="572" s="16" customFormat="1" x14ac:dyDescent="0.25"/>
    <row r="573" s="16" customFormat="1" x14ac:dyDescent="0.25"/>
    <row r="574" s="16" customFormat="1" x14ac:dyDescent="0.25"/>
    <row r="575" s="16" customFormat="1" x14ac:dyDescent="0.25"/>
    <row r="576" s="16" customFormat="1" x14ac:dyDescent="0.25"/>
    <row r="577" s="16" customFormat="1" x14ac:dyDescent="0.25"/>
    <row r="578" s="16" customFormat="1" x14ac:dyDescent="0.25"/>
    <row r="579" s="16" customFormat="1" x14ac:dyDescent="0.25"/>
    <row r="580" s="16" customFormat="1" x14ac:dyDescent="0.25"/>
    <row r="581" s="16" customFormat="1" x14ac:dyDescent="0.25"/>
    <row r="582" s="16" customFormat="1" x14ac:dyDescent="0.25"/>
    <row r="583" s="16" customFormat="1" x14ac:dyDescent="0.25"/>
    <row r="584" s="16" customFormat="1" x14ac:dyDescent="0.25"/>
    <row r="585" s="16" customFormat="1" x14ac:dyDescent="0.25"/>
    <row r="586" s="16" customFormat="1" x14ac:dyDescent="0.25"/>
    <row r="587" s="16" customFormat="1" x14ac:dyDescent="0.25"/>
    <row r="588" s="16" customFormat="1" x14ac:dyDescent="0.25"/>
    <row r="589" s="16" customFormat="1" x14ac:dyDescent="0.25"/>
    <row r="590" s="16" customFormat="1" x14ac:dyDescent="0.25"/>
    <row r="591" s="16" customFormat="1" x14ac:dyDescent="0.25"/>
    <row r="592" s="16" customFormat="1" x14ac:dyDescent="0.25"/>
    <row r="593" s="16" customFormat="1" x14ac:dyDescent="0.25"/>
    <row r="594" s="16" customFormat="1" x14ac:dyDescent="0.25"/>
    <row r="595" s="16" customFormat="1" x14ac:dyDescent="0.25"/>
    <row r="596" s="16" customFormat="1" x14ac:dyDescent="0.25"/>
    <row r="597" s="16" customFormat="1" x14ac:dyDescent="0.25"/>
    <row r="598" s="16" customFormat="1" x14ac:dyDescent="0.25"/>
    <row r="599" s="16" customFormat="1" x14ac:dyDescent="0.25"/>
    <row r="600" s="16" customFormat="1" x14ac:dyDescent="0.25"/>
    <row r="601" s="16" customFormat="1" x14ac:dyDescent="0.25"/>
    <row r="602" s="16" customFormat="1" x14ac:dyDescent="0.25"/>
    <row r="603" s="16" customFormat="1" x14ac:dyDescent="0.25"/>
    <row r="604" s="16" customFormat="1" x14ac:dyDescent="0.25"/>
    <row r="605" s="16" customFormat="1" x14ac:dyDescent="0.25"/>
    <row r="606" s="16" customFormat="1" x14ac:dyDescent="0.25"/>
    <row r="607" s="16" customFormat="1" x14ac:dyDescent="0.25"/>
    <row r="608" s="16" customFormat="1" x14ac:dyDescent="0.25"/>
    <row r="609" s="16" customFormat="1" x14ac:dyDescent="0.25"/>
    <row r="610" s="16" customFormat="1" x14ac:dyDescent="0.25"/>
    <row r="611" s="16" customFormat="1" x14ac:dyDescent="0.25"/>
    <row r="612" s="16" customFormat="1" x14ac:dyDescent="0.25"/>
    <row r="613" s="16" customFormat="1" x14ac:dyDescent="0.25"/>
    <row r="614" s="16" customFormat="1" x14ac:dyDescent="0.25"/>
    <row r="615" s="16" customFormat="1" x14ac:dyDescent="0.25"/>
    <row r="616" s="16" customFormat="1" x14ac:dyDescent="0.25"/>
    <row r="617" s="16" customFormat="1" x14ac:dyDescent="0.25"/>
    <row r="618" s="16" customFormat="1" x14ac:dyDescent="0.25"/>
    <row r="619" s="16" customFormat="1" x14ac:dyDescent="0.25"/>
    <row r="620" s="16" customFormat="1" x14ac:dyDescent="0.25"/>
    <row r="621" s="16" customFormat="1" x14ac:dyDescent="0.25"/>
    <row r="622" s="16" customFormat="1" x14ac:dyDescent="0.25"/>
    <row r="623" s="16" customFormat="1" x14ac:dyDescent="0.25"/>
    <row r="624" s="16" customFormat="1" x14ac:dyDescent="0.25"/>
    <row r="625" s="16" customFormat="1" x14ac:dyDescent="0.25"/>
    <row r="626" s="16" customFormat="1" x14ac:dyDescent="0.25"/>
    <row r="627" s="16" customFormat="1" x14ac:dyDescent="0.25"/>
    <row r="628" s="16" customFormat="1" x14ac:dyDescent="0.25"/>
    <row r="629" s="16" customFormat="1" x14ac:dyDescent="0.25"/>
    <row r="630" s="16" customFormat="1" x14ac:dyDescent="0.25"/>
    <row r="631" s="16" customFormat="1" x14ac:dyDescent="0.25"/>
    <row r="632" s="16" customFormat="1" x14ac:dyDescent="0.25"/>
    <row r="633" s="16" customFormat="1" x14ac:dyDescent="0.25"/>
    <row r="634" s="16" customFormat="1" x14ac:dyDescent="0.25"/>
    <row r="635" s="16" customFormat="1" x14ac:dyDescent="0.25"/>
    <row r="636" s="16" customFormat="1" x14ac:dyDescent="0.25"/>
    <row r="637" s="16" customFormat="1" x14ac:dyDescent="0.25"/>
    <row r="638" s="16" customFormat="1" x14ac:dyDescent="0.25"/>
    <row r="639" s="16" customFormat="1" x14ac:dyDescent="0.25"/>
    <row r="640" s="16" customFormat="1" x14ac:dyDescent="0.25"/>
    <row r="641" s="16" customFormat="1" x14ac:dyDescent="0.25"/>
    <row r="642" s="16" customFormat="1" x14ac:dyDescent="0.25"/>
    <row r="643" s="16" customFormat="1" x14ac:dyDescent="0.25"/>
    <row r="644" s="16" customFormat="1" x14ac:dyDescent="0.25"/>
    <row r="645" s="16" customFormat="1" x14ac:dyDescent="0.25"/>
    <row r="646" s="16" customFormat="1" x14ac:dyDescent="0.25"/>
    <row r="647" s="16" customFormat="1" x14ac:dyDescent="0.25"/>
    <row r="648" s="16" customFormat="1" x14ac:dyDescent="0.25"/>
    <row r="649" s="16" customFormat="1" x14ac:dyDescent="0.25"/>
    <row r="650" s="16" customFormat="1" x14ac:dyDescent="0.25"/>
    <row r="651" s="16" customFormat="1" x14ac:dyDescent="0.25"/>
    <row r="652" s="16" customFormat="1" x14ac:dyDescent="0.25"/>
    <row r="653" s="16" customFormat="1" x14ac:dyDescent="0.25"/>
    <row r="654" s="16" customFormat="1" x14ac:dyDescent="0.25"/>
    <row r="655" s="16" customFormat="1" x14ac:dyDescent="0.25"/>
    <row r="656" s="16" customFormat="1" x14ac:dyDescent="0.25"/>
    <row r="657" s="16" customFormat="1" x14ac:dyDescent="0.25"/>
    <row r="658" s="16" customFormat="1" x14ac:dyDescent="0.25"/>
    <row r="659" s="16" customFormat="1" x14ac:dyDescent="0.25"/>
    <row r="660" s="16" customFormat="1" x14ac:dyDescent="0.25"/>
    <row r="661" s="16" customFormat="1" x14ac:dyDescent="0.25"/>
    <row r="662" s="16" customFormat="1" x14ac:dyDescent="0.25"/>
    <row r="663" s="16" customFormat="1" x14ac:dyDescent="0.25"/>
    <row r="664" s="16" customFormat="1" x14ac:dyDescent="0.25"/>
    <row r="665" s="16" customFormat="1" x14ac:dyDescent="0.25"/>
    <row r="666" s="16" customFormat="1" x14ac:dyDescent="0.25"/>
    <row r="667" s="16" customFormat="1" x14ac:dyDescent="0.25"/>
    <row r="668" s="16" customFormat="1" x14ac:dyDescent="0.25"/>
    <row r="669" s="16" customFormat="1" x14ac:dyDescent="0.25"/>
    <row r="670" s="16" customFormat="1" x14ac:dyDescent="0.25"/>
    <row r="671" s="16" customFormat="1" x14ac:dyDescent="0.25"/>
    <row r="672" s="16" customFormat="1" x14ac:dyDescent="0.25"/>
    <row r="673" s="16" customFormat="1" x14ac:dyDescent="0.25"/>
    <row r="674" s="16" customFormat="1" x14ac:dyDescent="0.25"/>
    <row r="675" s="16" customFormat="1" x14ac:dyDescent="0.25"/>
    <row r="676" s="16" customFormat="1" x14ac:dyDescent="0.25"/>
    <row r="677" s="16" customFormat="1" x14ac:dyDescent="0.25"/>
    <row r="678" s="16" customFormat="1" x14ac:dyDescent="0.25"/>
    <row r="679" s="16" customFormat="1" x14ac:dyDescent="0.25"/>
    <row r="680" s="16" customFormat="1" x14ac:dyDescent="0.25"/>
    <row r="681" s="16" customFormat="1" x14ac:dyDescent="0.25"/>
    <row r="682" s="16" customFormat="1" x14ac:dyDescent="0.25"/>
    <row r="683" s="16" customFormat="1" x14ac:dyDescent="0.25"/>
    <row r="684" s="16" customFormat="1" x14ac:dyDescent="0.25"/>
    <row r="685" s="16" customFormat="1" x14ac:dyDescent="0.25"/>
    <row r="686" s="16" customFormat="1" x14ac:dyDescent="0.25"/>
    <row r="687" s="16" customFormat="1" x14ac:dyDescent="0.25"/>
    <row r="688" s="16" customFormat="1" x14ac:dyDescent="0.25"/>
    <row r="689" s="16" customFormat="1" x14ac:dyDescent="0.25"/>
    <row r="690" s="16" customFormat="1" x14ac:dyDescent="0.25"/>
    <row r="691" s="16" customFormat="1" x14ac:dyDescent="0.25"/>
    <row r="692" s="16" customFormat="1" x14ac:dyDescent="0.25"/>
    <row r="693" s="16" customFormat="1" x14ac:dyDescent="0.25"/>
    <row r="694" s="16" customFormat="1" x14ac:dyDescent="0.25"/>
    <row r="695" s="16" customFormat="1" x14ac:dyDescent="0.25"/>
    <row r="696" s="16" customFormat="1" x14ac:dyDescent="0.25"/>
    <row r="697" s="16" customFormat="1" x14ac:dyDescent="0.25"/>
    <row r="698" s="16" customFormat="1" x14ac:dyDescent="0.25"/>
    <row r="699" s="16" customFormat="1" x14ac:dyDescent="0.25"/>
    <row r="700" s="16" customFormat="1" x14ac:dyDescent="0.25"/>
    <row r="701" s="16" customFormat="1" x14ac:dyDescent="0.25"/>
    <row r="702" s="16" customFormat="1" x14ac:dyDescent="0.25"/>
    <row r="703" s="16" customFormat="1" x14ac:dyDescent="0.25"/>
    <row r="704" s="16" customFormat="1" x14ac:dyDescent="0.25"/>
    <row r="705" s="16" customFormat="1" x14ac:dyDescent="0.25"/>
    <row r="706" s="16" customFormat="1" x14ac:dyDescent="0.25"/>
    <row r="707" s="16" customFormat="1" x14ac:dyDescent="0.25"/>
    <row r="708" s="16" customFormat="1" x14ac:dyDescent="0.25"/>
    <row r="709" s="16" customFormat="1" x14ac:dyDescent="0.25"/>
    <row r="710" s="16" customFormat="1" x14ac:dyDescent="0.25"/>
    <row r="711" s="16" customFormat="1" x14ac:dyDescent="0.25"/>
    <row r="712" s="16" customFormat="1" x14ac:dyDescent="0.25"/>
    <row r="713" s="16" customFormat="1" x14ac:dyDescent="0.25"/>
    <row r="714" s="16" customFormat="1" x14ac:dyDescent="0.25"/>
    <row r="715" s="16" customFormat="1" x14ac:dyDescent="0.25"/>
    <row r="716" s="16" customFormat="1" x14ac:dyDescent="0.25"/>
    <row r="717" s="16" customFormat="1" x14ac:dyDescent="0.25"/>
    <row r="718" s="16" customFormat="1" x14ac:dyDescent="0.25"/>
    <row r="719" s="16" customFormat="1" x14ac:dyDescent="0.25"/>
    <row r="720" s="16" customFormat="1" x14ac:dyDescent="0.25"/>
    <row r="721" s="16" customFormat="1" x14ac:dyDescent="0.25"/>
    <row r="722" s="16" customFormat="1" x14ac:dyDescent="0.25"/>
    <row r="723" s="16" customFormat="1" x14ac:dyDescent="0.25"/>
    <row r="724" s="16" customFormat="1" x14ac:dyDescent="0.25"/>
    <row r="725" s="16" customFormat="1" x14ac:dyDescent="0.25"/>
    <row r="726" s="16" customFormat="1" x14ac:dyDescent="0.25"/>
    <row r="727" s="16" customFormat="1" x14ac:dyDescent="0.25"/>
    <row r="728" s="16" customFormat="1" x14ac:dyDescent="0.25"/>
    <row r="729" s="16" customFormat="1" x14ac:dyDescent="0.25"/>
    <row r="730" s="16" customFormat="1" x14ac:dyDescent="0.25"/>
    <row r="731" s="16" customFormat="1" x14ac:dyDescent="0.25"/>
    <row r="732" s="16" customFormat="1" x14ac:dyDescent="0.25"/>
    <row r="733" s="16" customFormat="1" x14ac:dyDescent="0.25"/>
    <row r="734" s="16" customFormat="1" x14ac:dyDescent="0.25"/>
    <row r="735" s="16" customFormat="1" x14ac:dyDescent="0.25"/>
    <row r="736" s="16" customFormat="1" x14ac:dyDescent="0.25"/>
    <row r="737" s="16" customFormat="1" x14ac:dyDescent="0.25"/>
    <row r="738" s="16" customFormat="1" x14ac:dyDescent="0.25"/>
    <row r="739" s="16" customFormat="1" x14ac:dyDescent="0.25"/>
    <row r="740" s="16" customFormat="1" x14ac:dyDescent="0.25"/>
    <row r="741" s="16" customFormat="1" x14ac:dyDescent="0.25"/>
    <row r="742" s="16" customFormat="1" x14ac:dyDescent="0.25"/>
    <row r="743" s="16" customFormat="1" x14ac:dyDescent="0.25"/>
    <row r="744" s="16" customFormat="1" x14ac:dyDescent="0.25"/>
    <row r="745" s="16" customFormat="1" x14ac:dyDescent="0.25"/>
    <row r="746" s="16" customFormat="1" x14ac:dyDescent="0.25"/>
    <row r="747" s="16" customFormat="1" x14ac:dyDescent="0.25"/>
    <row r="748" s="16" customFormat="1" x14ac:dyDescent="0.25"/>
    <row r="749" s="16" customFormat="1" x14ac:dyDescent="0.25"/>
    <row r="750" s="16" customFormat="1" x14ac:dyDescent="0.25"/>
    <row r="751" s="16" customFormat="1" x14ac:dyDescent="0.25"/>
    <row r="752" s="16" customFormat="1" x14ac:dyDescent="0.25"/>
    <row r="753" s="16" customFormat="1" x14ac:dyDescent="0.25"/>
    <row r="754" s="16" customFormat="1" x14ac:dyDescent="0.25"/>
    <row r="755" s="16" customFormat="1" x14ac:dyDescent="0.25"/>
    <row r="756" s="16" customFormat="1" x14ac:dyDescent="0.25"/>
    <row r="757" s="16" customFormat="1" x14ac:dyDescent="0.25"/>
    <row r="758" s="16" customFormat="1" x14ac:dyDescent="0.25"/>
    <row r="759" s="16" customFormat="1" x14ac:dyDescent="0.25"/>
    <row r="760" s="16" customFormat="1" x14ac:dyDescent="0.25"/>
    <row r="761" s="16" customFormat="1" x14ac:dyDescent="0.25"/>
    <row r="762" s="16" customFormat="1" x14ac:dyDescent="0.25"/>
    <row r="763" s="16" customFormat="1" x14ac:dyDescent="0.25"/>
    <row r="764" s="16" customFormat="1" x14ac:dyDescent="0.25"/>
    <row r="765" s="16" customFormat="1" x14ac:dyDescent="0.25"/>
    <row r="766" s="16" customFormat="1" x14ac:dyDescent="0.25"/>
    <row r="767" s="16" customFormat="1" x14ac:dyDescent="0.25"/>
    <row r="768" s="16" customFormat="1" x14ac:dyDescent="0.25"/>
    <row r="769" s="16" customFormat="1" x14ac:dyDescent="0.25"/>
    <row r="770" s="16" customFormat="1" x14ac:dyDescent="0.25"/>
    <row r="771" s="16" customFormat="1" x14ac:dyDescent="0.25"/>
    <row r="772" s="16" customFormat="1" x14ac:dyDescent="0.25"/>
    <row r="773" s="16" customFormat="1" x14ac:dyDescent="0.25"/>
    <row r="774" s="16" customFormat="1" x14ac:dyDescent="0.25"/>
    <row r="775" s="16" customFormat="1" x14ac:dyDescent="0.25"/>
    <row r="776" s="16" customFormat="1" x14ac:dyDescent="0.25"/>
    <row r="777" s="16" customFormat="1" x14ac:dyDescent="0.25"/>
    <row r="778" s="16" customFormat="1" x14ac:dyDescent="0.25"/>
    <row r="779" s="16" customFormat="1" x14ac:dyDescent="0.25"/>
    <row r="780" s="16" customFormat="1" x14ac:dyDescent="0.25"/>
    <row r="781" s="16" customFormat="1" x14ac:dyDescent="0.25"/>
    <row r="782" s="16" customFormat="1" x14ac:dyDescent="0.25"/>
    <row r="783" s="16" customFormat="1" x14ac:dyDescent="0.25"/>
    <row r="784" s="16" customFormat="1" x14ac:dyDescent="0.25"/>
    <row r="785" s="16" customFormat="1" x14ac:dyDescent="0.25"/>
    <row r="786" s="16" customFormat="1" x14ac:dyDescent="0.25"/>
    <row r="787" s="16" customFormat="1" x14ac:dyDescent="0.25"/>
    <row r="788" s="16" customFormat="1" x14ac:dyDescent="0.25"/>
    <row r="789" s="16" customFormat="1" x14ac:dyDescent="0.25"/>
    <row r="790" s="16" customFormat="1" x14ac:dyDescent="0.25"/>
    <row r="791" s="16" customFormat="1" x14ac:dyDescent="0.25"/>
    <row r="792" s="16" customFormat="1" x14ac:dyDescent="0.25"/>
    <row r="793" s="16" customFormat="1" x14ac:dyDescent="0.25"/>
    <row r="794" s="16" customFormat="1" x14ac:dyDescent="0.25"/>
    <row r="795" s="16" customFormat="1" x14ac:dyDescent="0.25"/>
    <row r="796" s="16" customFormat="1" x14ac:dyDescent="0.25"/>
    <row r="797" s="16" customFormat="1" x14ac:dyDescent="0.25"/>
    <row r="798" s="16" customFormat="1" x14ac:dyDescent="0.25"/>
    <row r="799" s="16" customFormat="1" x14ac:dyDescent="0.25"/>
    <row r="800" s="16" customFormat="1" x14ac:dyDescent="0.25"/>
    <row r="801" s="16" customFormat="1" x14ac:dyDescent="0.25"/>
    <row r="802" s="16" customFormat="1" x14ac:dyDescent="0.25"/>
    <row r="803" s="16" customFormat="1" x14ac:dyDescent="0.25"/>
    <row r="804" s="16" customFormat="1" x14ac:dyDescent="0.25"/>
    <row r="805" s="16" customFormat="1" x14ac:dyDescent="0.25"/>
    <row r="806" s="16" customFormat="1" x14ac:dyDescent="0.25"/>
    <row r="807" s="16" customFormat="1" x14ac:dyDescent="0.25"/>
    <row r="808" s="16" customFormat="1" x14ac:dyDescent="0.25"/>
    <row r="809" s="16" customFormat="1" x14ac:dyDescent="0.25"/>
    <row r="810" s="16" customFormat="1" x14ac:dyDescent="0.25"/>
    <row r="811" s="16" customFormat="1" x14ac:dyDescent="0.25"/>
    <row r="812" s="16" customFormat="1" x14ac:dyDescent="0.25"/>
    <row r="813" s="16" customFormat="1" x14ac:dyDescent="0.25"/>
    <row r="814" s="16" customFormat="1" x14ac:dyDescent="0.25"/>
    <row r="815" s="16" customFormat="1" x14ac:dyDescent="0.25"/>
    <row r="816" s="16" customFormat="1" x14ac:dyDescent="0.25"/>
    <row r="817" s="16" customFormat="1" x14ac:dyDescent="0.25"/>
    <row r="818" s="16" customFormat="1" x14ac:dyDescent="0.25"/>
    <row r="819" s="16" customFormat="1" x14ac:dyDescent="0.25"/>
    <row r="820" s="16" customFormat="1" x14ac:dyDescent="0.25"/>
    <row r="821" s="16" customFormat="1" x14ac:dyDescent="0.25"/>
    <row r="822" s="16" customFormat="1" x14ac:dyDescent="0.25"/>
    <row r="823" s="16" customFormat="1" x14ac:dyDescent="0.25"/>
    <row r="824" s="16" customFormat="1" x14ac:dyDescent="0.25"/>
    <row r="825" s="16" customFormat="1" x14ac:dyDescent="0.25"/>
    <row r="826" s="16" customFormat="1" x14ac:dyDescent="0.25"/>
    <row r="827" s="16" customFormat="1" x14ac:dyDescent="0.25"/>
    <row r="828" s="16" customFormat="1" x14ac:dyDescent="0.25"/>
    <row r="829" s="16" customFormat="1" x14ac:dyDescent="0.25"/>
    <row r="830" s="16" customFormat="1" x14ac:dyDescent="0.25"/>
    <row r="831" s="16" customFormat="1" x14ac:dyDescent="0.25"/>
    <row r="832" s="16" customFormat="1" x14ac:dyDescent="0.25"/>
    <row r="833" s="16" customFormat="1" x14ac:dyDescent="0.25"/>
    <row r="834" s="16" customFormat="1" x14ac:dyDescent="0.25"/>
    <row r="835" s="16" customFormat="1" x14ac:dyDescent="0.25"/>
    <row r="836" s="16" customFormat="1" x14ac:dyDescent="0.25"/>
    <row r="837" s="16" customFormat="1" x14ac:dyDescent="0.25"/>
    <row r="838" s="16" customFormat="1" x14ac:dyDescent="0.25"/>
    <row r="839" s="16" customFormat="1" x14ac:dyDescent="0.25"/>
    <row r="840" s="16" customFormat="1" x14ac:dyDescent="0.25"/>
    <row r="841" s="16" customFormat="1" x14ac:dyDescent="0.25"/>
    <row r="842" s="16" customFormat="1" x14ac:dyDescent="0.25"/>
    <row r="843" s="16" customFormat="1" x14ac:dyDescent="0.25"/>
    <row r="844" s="16" customFormat="1" x14ac:dyDescent="0.25"/>
    <row r="845" s="16" customFormat="1" x14ac:dyDescent="0.25"/>
    <row r="846" s="16" customFormat="1" x14ac:dyDescent="0.25"/>
    <row r="847" s="16" customFormat="1" x14ac:dyDescent="0.25"/>
    <row r="848" s="16" customFormat="1" x14ac:dyDescent="0.25"/>
    <row r="849" s="16" customFormat="1" x14ac:dyDescent="0.25"/>
    <row r="850" s="16" customFormat="1" x14ac:dyDescent="0.25"/>
    <row r="851" s="16" customFormat="1" x14ac:dyDescent="0.25"/>
    <row r="852" s="16" customFormat="1" x14ac:dyDescent="0.25"/>
    <row r="853" s="16" customFormat="1" x14ac:dyDescent="0.25"/>
    <row r="854" s="16" customFormat="1" x14ac:dyDescent="0.25"/>
    <row r="855" s="16" customFormat="1" x14ac:dyDescent="0.25"/>
    <row r="856" s="16" customFormat="1" x14ac:dyDescent="0.25"/>
    <row r="857" s="16" customFormat="1" x14ac:dyDescent="0.25"/>
    <row r="858" s="16" customFormat="1" x14ac:dyDescent="0.25"/>
    <row r="859" s="16" customFormat="1" x14ac:dyDescent="0.25"/>
    <row r="860" s="16" customFormat="1" x14ac:dyDescent="0.25"/>
    <row r="861" s="16" customFormat="1" x14ac:dyDescent="0.25"/>
    <row r="862" s="16" customFormat="1" x14ac:dyDescent="0.25"/>
    <row r="863" s="16" customFormat="1" x14ac:dyDescent="0.25"/>
    <row r="864" s="16" customFormat="1" x14ac:dyDescent="0.25"/>
    <row r="865" s="16" customFormat="1" x14ac:dyDescent="0.25"/>
    <row r="866" s="16" customFormat="1" x14ac:dyDescent="0.25"/>
    <row r="867" s="16" customFormat="1" x14ac:dyDescent="0.25"/>
    <row r="868" s="16" customFormat="1" x14ac:dyDescent="0.25"/>
    <row r="869" s="16" customFormat="1" x14ac:dyDescent="0.25"/>
    <row r="870" s="16" customFormat="1" x14ac:dyDescent="0.25"/>
    <row r="871" s="16" customFormat="1" x14ac:dyDescent="0.25"/>
    <row r="872" s="16" customFormat="1" x14ac:dyDescent="0.25"/>
    <row r="873" s="16" customFormat="1" x14ac:dyDescent="0.25"/>
    <row r="874" s="16" customFormat="1" x14ac:dyDescent="0.25"/>
    <row r="875" s="16" customFormat="1" x14ac:dyDescent="0.25"/>
    <row r="876" s="16" customFormat="1" x14ac:dyDescent="0.25"/>
    <row r="877" s="16" customFormat="1" x14ac:dyDescent="0.25"/>
    <row r="878" s="16" customFormat="1" x14ac:dyDescent="0.25"/>
    <row r="879" s="16" customFormat="1" x14ac:dyDescent="0.25"/>
    <row r="880" s="16" customFormat="1" x14ac:dyDescent="0.25"/>
    <row r="881" s="16" customFormat="1" x14ac:dyDescent="0.25"/>
    <row r="882" s="16" customFormat="1" x14ac:dyDescent="0.25"/>
    <row r="883" s="16" customFormat="1" x14ac:dyDescent="0.25"/>
    <row r="884" s="16" customFormat="1" x14ac:dyDescent="0.25"/>
    <row r="885" s="16" customFormat="1" x14ac:dyDescent="0.25"/>
    <row r="886" s="16" customFormat="1" x14ac:dyDescent="0.25"/>
    <row r="887" s="16" customFormat="1" x14ac:dyDescent="0.25"/>
    <row r="888" s="16" customFormat="1" x14ac:dyDescent="0.25"/>
    <row r="889" s="16" customFormat="1" x14ac:dyDescent="0.25"/>
    <row r="890" s="16" customFormat="1" x14ac:dyDescent="0.25"/>
    <row r="891" s="16" customFormat="1" x14ac:dyDescent="0.25"/>
    <row r="892" s="16" customFormat="1" x14ac:dyDescent="0.25"/>
    <row r="893" s="16" customFormat="1" x14ac:dyDescent="0.25"/>
    <row r="894" s="16" customFormat="1" x14ac:dyDescent="0.25"/>
    <row r="895" s="16" customFormat="1" x14ac:dyDescent="0.25"/>
    <row r="896" s="16" customFormat="1" x14ac:dyDescent="0.25"/>
    <row r="897" s="16" customFormat="1" x14ac:dyDescent="0.25"/>
    <row r="898" s="16" customFormat="1" x14ac:dyDescent="0.25"/>
    <row r="899" s="16" customFormat="1" x14ac:dyDescent="0.25"/>
    <row r="900" s="16" customFormat="1" x14ac:dyDescent="0.25"/>
    <row r="901" s="16" customFormat="1" x14ac:dyDescent="0.25"/>
    <row r="902" s="16" customFormat="1" x14ac:dyDescent="0.25"/>
    <row r="903" s="16" customFormat="1" x14ac:dyDescent="0.25"/>
    <row r="904" s="16" customFormat="1" x14ac:dyDescent="0.25"/>
    <row r="905" s="16" customFormat="1" x14ac:dyDescent="0.25"/>
    <row r="906" s="16" customFormat="1" x14ac:dyDescent="0.25"/>
    <row r="907" s="16" customFormat="1" x14ac:dyDescent="0.25"/>
    <row r="908" s="16" customFormat="1" x14ac:dyDescent="0.25"/>
    <row r="909" s="16" customFormat="1" x14ac:dyDescent="0.25"/>
    <row r="910" s="16" customFormat="1" x14ac:dyDescent="0.25"/>
    <row r="911" s="16" customFormat="1" x14ac:dyDescent="0.25"/>
    <row r="912" s="16" customFormat="1" x14ac:dyDescent="0.25"/>
    <row r="913" s="16" customFormat="1" x14ac:dyDescent="0.25"/>
    <row r="914" s="16" customFormat="1" x14ac:dyDescent="0.25"/>
    <row r="915" s="16" customFormat="1" x14ac:dyDescent="0.25"/>
    <row r="916" s="16" customFormat="1" x14ac:dyDescent="0.25"/>
    <row r="917" s="16" customFormat="1" x14ac:dyDescent="0.25"/>
    <row r="918" s="16" customFormat="1" x14ac:dyDescent="0.25"/>
    <row r="919" s="16" customFormat="1" x14ac:dyDescent="0.25"/>
    <row r="920" s="16" customFormat="1" x14ac:dyDescent="0.25"/>
    <row r="921" s="16" customFormat="1" x14ac:dyDescent="0.25"/>
    <row r="922" s="16" customFormat="1" x14ac:dyDescent="0.25"/>
    <row r="923" s="16" customFormat="1" x14ac:dyDescent="0.25"/>
    <row r="924" s="16" customFormat="1" x14ac:dyDescent="0.25"/>
    <row r="925" s="16" customFormat="1" x14ac:dyDescent="0.25"/>
    <row r="926" s="16" customFormat="1" x14ac:dyDescent="0.25"/>
    <row r="927" s="16" customFormat="1" x14ac:dyDescent="0.25"/>
    <row r="928" s="16" customFormat="1" x14ac:dyDescent="0.25"/>
    <row r="929" s="16" customFormat="1" x14ac:dyDescent="0.25"/>
    <row r="930" s="16" customFormat="1" x14ac:dyDescent="0.25"/>
    <row r="931" s="16" customFormat="1" x14ac:dyDescent="0.25"/>
    <row r="932" s="16" customFormat="1" x14ac:dyDescent="0.25"/>
    <row r="933" s="16" customFormat="1" x14ac:dyDescent="0.25"/>
    <row r="934" s="16" customFormat="1" x14ac:dyDescent="0.25"/>
    <row r="935" s="16" customFormat="1" x14ac:dyDescent="0.25"/>
    <row r="936" s="16" customFormat="1" x14ac:dyDescent="0.25"/>
    <row r="937" s="16" customFormat="1" x14ac:dyDescent="0.25"/>
    <row r="938" s="16" customFormat="1" x14ac:dyDescent="0.25"/>
    <row r="939" s="16" customFormat="1" x14ac:dyDescent="0.25"/>
    <row r="940" s="16" customFormat="1" x14ac:dyDescent="0.25"/>
    <row r="941" s="16" customFormat="1" x14ac:dyDescent="0.25"/>
    <row r="942" s="16" customFormat="1" x14ac:dyDescent="0.25"/>
    <row r="943" s="16" customFormat="1" x14ac:dyDescent="0.25"/>
    <row r="944" s="16" customFormat="1" x14ac:dyDescent="0.25"/>
    <row r="945" s="16" customFormat="1" x14ac:dyDescent="0.25"/>
    <row r="946" s="16" customFormat="1" x14ac:dyDescent="0.25"/>
    <row r="947" s="16" customFormat="1" x14ac:dyDescent="0.25"/>
    <row r="948" s="16" customFormat="1" x14ac:dyDescent="0.25"/>
    <row r="949" s="16" customFormat="1" x14ac:dyDescent="0.25"/>
    <row r="950" s="16" customFormat="1" x14ac:dyDescent="0.25"/>
    <row r="951" s="16" customFormat="1" x14ac:dyDescent="0.25"/>
    <row r="952" s="16" customFormat="1" x14ac:dyDescent="0.25"/>
    <row r="953" s="16" customFormat="1" x14ac:dyDescent="0.25"/>
    <row r="954" s="16" customFormat="1" x14ac:dyDescent="0.25"/>
    <row r="955" s="16" customFormat="1" x14ac:dyDescent="0.25"/>
    <row r="956" s="16" customFormat="1" x14ac:dyDescent="0.25"/>
    <row r="957" s="16" customFormat="1" x14ac:dyDescent="0.25"/>
    <row r="958" s="16" customFormat="1" x14ac:dyDescent="0.25"/>
    <row r="959" s="16" customFormat="1" x14ac:dyDescent="0.25"/>
    <row r="960" s="16" customFormat="1" x14ac:dyDescent="0.25"/>
    <row r="961" s="16" customFormat="1" x14ac:dyDescent="0.25"/>
    <row r="962" s="16" customFormat="1" x14ac:dyDescent="0.25"/>
    <row r="963" s="16" customFormat="1" x14ac:dyDescent="0.25"/>
    <row r="964" s="16" customFormat="1" x14ac:dyDescent="0.25"/>
    <row r="965" s="16" customFormat="1" x14ac:dyDescent="0.25"/>
    <row r="966" s="16" customFormat="1" x14ac:dyDescent="0.25"/>
    <row r="967" s="16" customFormat="1" x14ac:dyDescent="0.25"/>
    <row r="968" s="16" customFormat="1" x14ac:dyDescent="0.25"/>
    <row r="969" s="16" customFormat="1" x14ac:dyDescent="0.25"/>
    <row r="970" s="16" customFormat="1" x14ac:dyDescent="0.25"/>
    <row r="971" s="16" customFormat="1" x14ac:dyDescent="0.25"/>
    <row r="972" s="16" customFormat="1" x14ac:dyDescent="0.25"/>
    <row r="973" s="16" customFormat="1" x14ac:dyDescent="0.25"/>
    <row r="974" s="16" customFormat="1" x14ac:dyDescent="0.25"/>
    <row r="975" s="16" customFormat="1" x14ac:dyDescent="0.25"/>
    <row r="976" s="16" customFormat="1" x14ac:dyDescent="0.25"/>
    <row r="977" s="16" customFormat="1" x14ac:dyDescent="0.25"/>
    <row r="978" s="16" customFormat="1" x14ac:dyDescent="0.25"/>
    <row r="979" s="16" customFormat="1" x14ac:dyDescent="0.25"/>
    <row r="980" s="16" customFormat="1" x14ac:dyDescent="0.25"/>
    <row r="981" s="16" customFormat="1" x14ac:dyDescent="0.25"/>
    <row r="982" s="16" customFormat="1" x14ac:dyDescent="0.25"/>
    <row r="983" s="16" customFormat="1" x14ac:dyDescent="0.25"/>
    <row r="984" s="16" customFormat="1" x14ac:dyDescent="0.25"/>
    <row r="985" s="16" customFormat="1" x14ac:dyDescent="0.25"/>
    <row r="986" s="16" customFormat="1" x14ac:dyDescent="0.25"/>
    <row r="987" s="16" customFormat="1" x14ac:dyDescent="0.25"/>
    <row r="988" s="16" customFormat="1" x14ac:dyDescent="0.25"/>
    <row r="989" s="16" customFormat="1" x14ac:dyDescent="0.25"/>
    <row r="990" s="16" customFormat="1" x14ac:dyDescent="0.25"/>
    <row r="991" s="16" customFormat="1" x14ac:dyDescent="0.25"/>
    <row r="992" s="16" customFormat="1" x14ac:dyDescent="0.25"/>
    <row r="993" s="16" customFormat="1" x14ac:dyDescent="0.25"/>
    <row r="994" s="16" customFormat="1" x14ac:dyDescent="0.25"/>
    <row r="995" s="16" customFormat="1" x14ac:dyDescent="0.25"/>
    <row r="996" s="16" customFormat="1" x14ac:dyDescent="0.25"/>
    <row r="997" s="16" customFormat="1" x14ac:dyDescent="0.25"/>
    <row r="998" s="16" customFormat="1" x14ac:dyDescent="0.25"/>
    <row r="999" s="16" customFormat="1" x14ac:dyDescent="0.25"/>
    <row r="1000" s="16" customFormat="1" x14ac:dyDescent="0.25"/>
    <row r="1001" s="16" customFormat="1" x14ac:dyDescent="0.25"/>
    <row r="1002" s="16" customFormat="1" x14ac:dyDescent="0.25"/>
    <row r="1003" s="16" customFormat="1" x14ac:dyDescent="0.25"/>
    <row r="1004" s="16" customFormat="1" x14ac:dyDescent="0.25"/>
    <row r="1005" s="16" customFormat="1" x14ac:dyDescent="0.25"/>
    <row r="1006" s="16" customFormat="1" x14ac:dyDescent="0.25"/>
    <row r="1007" s="16" customFormat="1" x14ac:dyDescent="0.25"/>
    <row r="1008" s="16" customFormat="1" x14ac:dyDescent="0.25"/>
    <row r="1009" s="16" customFormat="1" x14ac:dyDescent="0.25"/>
    <row r="1010" s="16" customFormat="1" x14ac:dyDescent="0.25"/>
    <row r="1011" s="16" customFormat="1" x14ac:dyDescent="0.25"/>
    <row r="1012" s="16" customFormat="1" x14ac:dyDescent="0.25"/>
    <row r="1013" s="16" customFormat="1" x14ac:dyDescent="0.25"/>
    <row r="1014" s="16" customFormat="1" x14ac:dyDescent="0.25"/>
    <row r="1015" s="16" customFormat="1" x14ac:dyDescent="0.25"/>
    <row r="1016" s="16" customFormat="1" x14ac:dyDescent="0.25"/>
    <row r="1017" s="16" customFormat="1" x14ac:dyDescent="0.25"/>
    <row r="1018" s="16" customFormat="1" x14ac:dyDescent="0.25"/>
    <row r="1019" s="16" customFormat="1" x14ac:dyDescent="0.25"/>
    <row r="1020" s="16" customFormat="1" x14ac:dyDescent="0.25"/>
    <row r="1021" s="16" customFormat="1" x14ac:dyDescent="0.25"/>
    <row r="1022" s="16" customFormat="1" x14ac:dyDescent="0.25"/>
    <row r="1023" s="16" customFormat="1" x14ac:dyDescent="0.25"/>
    <row r="1024" s="16" customFormat="1" x14ac:dyDescent="0.25"/>
    <row r="1025" s="16" customFormat="1" x14ac:dyDescent="0.25"/>
    <row r="1026" s="16" customFormat="1" x14ac:dyDescent="0.25"/>
    <row r="1027" s="16" customFormat="1" x14ac:dyDescent="0.25"/>
    <row r="1028" s="16" customFormat="1" x14ac:dyDescent="0.25"/>
    <row r="1029" s="16" customFormat="1" x14ac:dyDescent="0.25"/>
    <row r="1030" s="16" customFormat="1" x14ac:dyDescent="0.25"/>
    <row r="1031" s="16" customFormat="1" x14ac:dyDescent="0.25"/>
    <row r="1032" s="16" customFormat="1" x14ac:dyDescent="0.25"/>
    <row r="1033" s="16" customFormat="1" x14ac:dyDescent="0.25"/>
    <row r="1034" s="16" customFormat="1" x14ac:dyDescent="0.25"/>
    <row r="1035" s="16" customFormat="1" x14ac:dyDescent="0.25"/>
    <row r="1036" s="16" customFormat="1" x14ac:dyDescent="0.25"/>
    <row r="1037" s="16" customFormat="1" x14ac:dyDescent="0.25"/>
    <row r="1038" s="16" customFormat="1" x14ac:dyDescent="0.25"/>
    <row r="1039" s="16" customFormat="1" x14ac:dyDescent="0.25"/>
    <row r="1040" s="16" customFormat="1" x14ac:dyDescent="0.25"/>
    <row r="1041" s="16" customFormat="1" x14ac:dyDescent="0.25"/>
    <row r="1042" s="16" customFormat="1" x14ac:dyDescent="0.25"/>
    <row r="1043" s="16" customFormat="1" x14ac:dyDescent="0.25"/>
    <row r="1044" s="16" customFormat="1" x14ac:dyDescent="0.25"/>
    <row r="1045" s="16" customFormat="1" x14ac:dyDescent="0.25"/>
    <row r="1046" s="16" customFormat="1" x14ac:dyDescent="0.25"/>
    <row r="1047" s="16" customFormat="1" x14ac:dyDescent="0.25"/>
    <row r="1048" s="16" customFormat="1" x14ac:dyDescent="0.25"/>
    <row r="1049" s="16" customFormat="1" x14ac:dyDescent="0.25"/>
    <row r="1050" s="16" customFormat="1" x14ac:dyDescent="0.25"/>
    <row r="1051" s="16" customFormat="1" x14ac:dyDescent="0.25"/>
    <row r="1052" s="16" customFormat="1" x14ac:dyDescent="0.25"/>
    <row r="1053" s="16" customFormat="1" x14ac:dyDescent="0.25"/>
    <row r="1054" s="16" customFormat="1" x14ac:dyDescent="0.25"/>
    <row r="1055" s="16" customFormat="1" x14ac:dyDescent="0.25"/>
    <row r="1056" s="16" customFormat="1" x14ac:dyDescent="0.25"/>
    <row r="1057" s="16" customFormat="1" x14ac:dyDescent="0.25"/>
    <row r="1058" s="16" customFormat="1" x14ac:dyDescent="0.25"/>
    <row r="1059" s="16" customFormat="1" x14ac:dyDescent="0.25"/>
    <row r="1060" s="16" customFormat="1" x14ac:dyDescent="0.25"/>
    <row r="1061" s="16" customFormat="1" x14ac:dyDescent="0.25"/>
    <row r="1062" s="16" customFormat="1" x14ac:dyDescent="0.25"/>
    <row r="1063" s="16" customFormat="1" x14ac:dyDescent="0.25"/>
    <row r="1064" s="16" customFormat="1" x14ac:dyDescent="0.25"/>
    <row r="1065" s="16" customFormat="1" x14ac:dyDescent="0.25"/>
    <row r="1066" s="16" customFormat="1" x14ac:dyDescent="0.25"/>
    <row r="1067" s="16" customFormat="1" x14ac:dyDescent="0.25"/>
    <row r="1068" s="16" customFormat="1" x14ac:dyDescent="0.25"/>
    <row r="1069" s="16" customFormat="1" x14ac:dyDescent="0.25"/>
    <row r="1070" s="16" customFormat="1" x14ac:dyDescent="0.25"/>
    <row r="1071" s="16" customFormat="1" x14ac:dyDescent="0.25"/>
    <row r="1072" s="16" customFormat="1" x14ac:dyDescent="0.25"/>
    <row r="1073" s="16" customFormat="1" x14ac:dyDescent="0.25"/>
    <row r="1074" s="16" customFormat="1" x14ac:dyDescent="0.25"/>
    <row r="1075" s="16" customFormat="1" x14ac:dyDescent="0.25"/>
    <row r="1076" s="16" customFormat="1" x14ac:dyDescent="0.25"/>
    <row r="1077" s="16" customFormat="1" x14ac:dyDescent="0.25"/>
    <row r="1078" s="16" customFormat="1" x14ac:dyDescent="0.25"/>
    <row r="1079" s="16" customFormat="1" x14ac:dyDescent="0.25"/>
    <row r="1080" s="16" customFormat="1" x14ac:dyDescent="0.25"/>
    <row r="1081" s="16" customFormat="1" x14ac:dyDescent="0.25"/>
    <row r="1082" s="16" customFormat="1" x14ac:dyDescent="0.25"/>
    <row r="1083" s="16" customFormat="1" x14ac:dyDescent="0.25"/>
    <row r="1084" s="16" customFormat="1" x14ac:dyDescent="0.25"/>
    <row r="1085" s="16" customFormat="1" x14ac:dyDescent="0.25"/>
    <row r="1086" s="16" customFormat="1" x14ac:dyDescent="0.25"/>
    <row r="1087" s="16" customFormat="1" x14ac:dyDescent="0.25"/>
    <row r="1088" s="16" customFormat="1" x14ac:dyDescent="0.25"/>
    <row r="1089" s="16" customFormat="1" x14ac:dyDescent="0.25"/>
    <row r="1090" s="16" customFormat="1" x14ac:dyDescent="0.25"/>
    <row r="1091" s="16" customFormat="1" x14ac:dyDescent="0.25"/>
    <row r="1092" s="16" customFormat="1" x14ac:dyDescent="0.25"/>
    <row r="1093" s="16" customFormat="1" x14ac:dyDescent="0.25"/>
    <row r="1094" s="16" customFormat="1" x14ac:dyDescent="0.25"/>
    <row r="1095" s="16" customFormat="1" x14ac:dyDescent="0.25"/>
    <row r="1096" s="16" customFormat="1" x14ac:dyDescent="0.25"/>
    <row r="1097" s="16" customFormat="1" x14ac:dyDescent="0.25"/>
    <row r="1098" s="16" customFormat="1" x14ac:dyDescent="0.25"/>
    <row r="1099" s="16" customFormat="1" x14ac:dyDescent="0.25"/>
    <row r="1100" s="16" customFormat="1" x14ac:dyDescent="0.25"/>
    <row r="1101" s="16" customFormat="1" x14ac:dyDescent="0.25"/>
    <row r="1102" s="16" customFormat="1" x14ac:dyDescent="0.25"/>
    <row r="1103" s="16" customFormat="1" x14ac:dyDescent="0.25"/>
    <row r="1104" s="16" customFormat="1" x14ac:dyDescent="0.25"/>
    <row r="1105" s="16" customFormat="1" x14ac:dyDescent="0.25"/>
    <row r="1106" s="16" customFormat="1" x14ac:dyDescent="0.25"/>
    <row r="1107" s="16" customFormat="1" x14ac:dyDescent="0.25"/>
    <row r="1108" s="16" customFormat="1" x14ac:dyDescent="0.25"/>
    <row r="1109" s="16" customFormat="1" x14ac:dyDescent="0.25"/>
    <row r="1110" s="16" customFormat="1" x14ac:dyDescent="0.25"/>
    <row r="1111" s="16" customFormat="1" x14ac:dyDescent="0.25"/>
    <row r="1112" s="16" customFormat="1" x14ac:dyDescent="0.25"/>
    <row r="1113" s="16" customFormat="1" x14ac:dyDescent="0.25"/>
    <row r="1114" s="16" customFormat="1" x14ac:dyDescent="0.25"/>
    <row r="1115" s="16" customFormat="1" x14ac:dyDescent="0.25"/>
    <row r="1116" s="16" customFormat="1" x14ac:dyDescent="0.25"/>
    <row r="1117" s="16" customFormat="1" x14ac:dyDescent="0.25"/>
    <row r="1118" s="16" customFormat="1" x14ac:dyDescent="0.25"/>
    <row r="1119" s="16" customFormat="1" x14ac:dyDescent="0.25"/>
    <row r="1120" s="16" customFormat="1" x14ac:dyDescent="0.25"/>
    <row r="1121" s="16" customFormat="1" x14ac:dyDescent="0.25"/>
    <row r="1122" s="16" customFormat="1" x14ac:dyDescent="0.25"/>
    <row r="1123" s="16" customFormat="1" x14ac:dyDescent="0.25"/>
    <row r="1124" s="16" customFormat="1" x14ac:dyDescent="0.25"/>
    <row r="1125" s="16" customFormat="1" x14ac:dyDescent="0.25"/>
    <row r="1126" s="16" customFormat="1" x14ac:dyDescent="0.25"/>
    <row r="1127" s="16" customFormat="1" x14ac:dyDescent="0.25"/>
    <row r="1128" s="16" customFormat="1" x14ac:dyDescent="0.25"/>
    <row r="1129" s="16" customFormat="1" x14ac:dyDescent="0.25"/>
    <row r="1130" s="16" customFormat="1" x14ac:dyDescent="0.25"/>
    <row r="1131" s="16" customFormat="1" x14ac:dyDescent="0.25"/>
    <row r="1132" s="16" customFormat="1" x14ac:dyDescent="0.25"/>
    <row r="1133" s="16" customFormat="1" x14ac:dyDescent="0.25"/>
    <row r="1134" s="16" customFormat="1" x14ac:dyDescent="0.25"/>
    <row r="1135" s="16" customFormat="1" x14ac:dyDescent="0.25"/>
    <row r="1136" s="16" customFormat="1" x14ac:dyDescent="0.25"/>
    <row r="1137" s="16" customFormat="1" x14ac:dyDescent="0.25"/>
    <row r="1138" s="16" customFormat="1" x14ac:dyDescent="0.25"/>
    <row r="1139" s="16" customFormat="1" x14ac:dyDescent="0.25"/>
    <row r="1140" s="16" customFormat="1" x14ac:dyDescent="0.25"/>
    <row r="1141" s="16" customFormat="1" x14ac:dyDescent="0.25"/>
    <row r="1142" s="16" customFormat="1" x14ac:dyDescent="0.25"/>
    <row r="1143" s="16" customFormat="1" x14ac:dyDescent="0.25"/>
    <row r="1144" s="16" customFormat="1" x14ac:dyDescent="0.25"/>
    <row r="1145" s="16" customFormat="1" x14ac:dyDescent="0.25"/>
    <row r="1146" s="16" customFormat="1" x14ac:dyDescent="0.25"/>
    <row r="1147" s="16" customFormat="1" x14ac:dyDescent="0.25"/>
    <row r="1148" s="16" customFormat="1" x14ac:dyDescent="0.25"/>
    <row r="1149" s="16" customFormat="1" x14ac:dyDescent="0.25"/>
    <row r="1150" s="16" customFormat="1" x14ac:dyDescent="0.25"/>
    <row r="1151" s="16" customFormat="1" x14ac:dyDescent="0.25"/>
    <row r="1152" s="16" customFormat="1" x14ac:dyDescent="0.25"/>
    <row r="1153" s="16" customFormat="1" x14ac:dyDescent="0.25"/>
    <row r="1154" s="16" customFormat="1" x14ac:dyDescent="0.25"/>
    <row r="1155" s="16" customFormat="1" x14ac:dyDescent="0.25"/>
    <row r="1156" s="16" customFormat="1" x14ac:dyDescent="0.25"/>
    <row r="1157" s="16" customFormat="1" x14ac:dyDescent="0.25"/>
    <row r="1158" s="16" customFormat="1" x14ac:dyDescent="0.25"/>
    <row r="1159" s="16" customFormat="1" x14ac:dyDescent="0.25"/>
    <row r="1160" s="16" customFormat="1" x14ac:dyDescent="0.25"/>
    <row r="1161" s="16" customFormat="1" x14ac:dyDescent="0.25"/>
    <row r="1162" s="16" customFormat="1" x14ac:dyDescent="0.25"/>
    <row r="1163" s="16" customFormat="1" x14ac:dyDescent="0.25"/>
    <row r="1164" s="16" customFormat="1" x14ac:dyDescent="0.25"/>
    <row r="1165" s="16" customFormat="1" x14ac:dyDescent="0.25"/>
    <row r="1166" s="16" customFormat="1" x14ac:dyDescent="0.25"/>
    <row r="1167" s="16" customFormat="1" x14ac:dyDescent="0.25"/>
    <row r="1168" s="16" customFormat="1" x14ac:dyDescent="0.25"/>
    <row r="1169" s="16" customFormat="1" x14ac:dyDescent="0.25"/>
    <row r="1170" s="16" customFormat="1" x14ac:dyDescent="0.25"/>
    <row r="1171" s="16" customFormat="1" x14ac:dyDescent="0.25"/>
    <row r="1172" s="16" customFormat="1" x14ac:dyDescent="0.25"/>
    <row r="1173" s="16" customFormat="1" x14ac:dyDescent="0.25"/>
    <row r="1174" s="16" customFormat="1" x14ac:dyDescent="0.25"/>
    <row r="1175" s="16" customFormat="1" x14ac:dyDescent="0.25"/>
    <row r="1176" s="16" customFormat="1" x14ac:dyDescent="0.25"/>
    <row r="1177" s="16" customFormat="1" x14ac:dyDescent="0.25"/>
    <row r="1178" s="16" customFormat="1" x14ac:dyDescent="0.25"/>
    <row r="1179" s="16" customFormat="1" x14ac:dyDescent="0.25"/>
    <row r="1180" s="16" customFormat="1" x14ac:dyDescent="0.25"/>
    <row r="1181" s="16" customFormat="1" x14ac:dyDescent="0.25"/>
    <row r="1182" s="16" customFormat="1" x14ac:dyDescent="0.25"/>
    <row r="1183" s="16" customFormat="1" x14ac:dyDescent="0.25"/>
    <row r="1184" s="16" customFormat="1" x14ac:dyDescent="0.25"/>
    <row r="1185" s="16" customFormat="1" x14ac:dyDescent="0.25"/>
    <row r="1186" s="16" customFormat="1" x14ac:dyDescent="0.25"/>
    <row r="1187" s="16" customFormat="1" x14ac:dyDescent="0.25"/>
    <row r="1188" s="16" customFormat="1" x14ac:dyDescent="0.25"/>
    <row r="1189" s="16" customFormat="1" x14ac:dyDescent="0.25"/>
    <row r="1190" s="16" customFormat="1" x14ac:dyDescent="0.25"/>
    <row r="1191" s="16" customFormat="1" x14ac:dyDescent="0.25"/>
    <row r="1192" s="16" customFormat="1" x14ac:dyDescent="0.25"/>
    <row r="1193" s="16" customFormat="1" x14ac:dyDescent="0.25"/>
    <row r="1194" s="16" customFormat="1" x14ac:dyDescent="0.25"/>
    <row r="1195" s="16" customFormat="1" x14ac:dyDescent="0.25"/>
    <row r="1196" s="16" customFormat="1" x14ac:dyDescent="0.25"/>
    <row r="1197" s="16" customFormat="1" x14ac:dyDescent="0.25"/>
    <row r="1198" s="16" customFormat="1" x14ac:dyDescent="0.25"/>
    <row r="1199" s="16" customFormat="1" x14ac:dyDescent="0.25"/>
    <row r="1200" s="16" customFormat="1" x14ac:dyDescent="0.25"/>
    <row r="1201" s="16" customFormat="1" x14ac:dyDescent="0.25"/>
    <row r="1202" s="16" customFormat="1" x14ac:dyDescent="0.25"/>
    <row r="1203" s="16" customFormat="1" x14ac:dyDescent="0.25"/>
    <row r="1204" s="16" customFormat="1" x14ac:dyDescent="0.25"/>
    <row r="1205" s="16" customFormat="1" x14ac:dyDescent="0.25"/>
    <row r="1206" s="16" customFormat="1" x14ac:dyDescent="0.25"/>
    <row r="1207" s="16" customFormat="1" x14ac:dyDescent="0.25"/>
    <row r="1208" s="16" customFormat="1" x14ac:dyDescent="0.25"/>
    <row r="1209" s="16" customFormat="1" x14ac:dyDescent="0.25"/>
    <row r="1210" s="16" customFormat="1" x14ac:dyDescent="0.25"/>
    <row r="1211" s="16" customFormat="1" x14ac:dyDescent="0.25"/>
    <row r="1212" s="16" customFormat="1" x14ac:dyDescent="0.25"/>
    <row r="1213" s="16" customFormat="1" x14ac:dyDescent="0.25"/>
    <row r="1214" s="16" customFormat="1" x14ac:dyDescent="0.25"/>
    <row r="1215" s="16" customFormat="1" x14ac:dyDescent="0.25"/>
    <row r="1216" s="16" customFormat="1" x14ac:dyDescent="0.25"/>
    <row r="1217" s="16" customFormat="1" x14ac:dyDescent="0.25"/>
    <row r="1218" s="16" customFormat="1" x14ac:dyDescent="0.25"/>
    <row r="1219" s="16" customFormat="1" x14ac:dyDescent="0.25"/>
    <row r="1220" s="16" customFormat="1" x14ac:dyDescent="0.25"/>
    <row r="1221" s="16" customFormat="1" x14ac:dyDescent="0.25"/>
    <row r="1222" s="16" customFormat="1" x14ac:dyDescent="0.25"/>
    <row r="1223" s="16" customFormat="1" x14ac:dyDescent="0.25"/>
    <row r="1224" s="16" customFormat="1" x14ac:dyDescent="0.25"/>
    <row r="1225" s="16" customFormat="1" x14ac:dyDescent="0.25"/>
    <row r="1226" s="16" customFormat="1" x14ac:dyDescent="0.25"/>
    <row r="1227" s="16" customFormat="1" x14ac:dyDescent="0.25"/>
    <row r="1228" s="16" customFormat="1" x14ac:dyDescent="0.25"/>
    <row r="1229" s="16" customFormat="1" x14ac:dyDescent="0.25"/>
    <row r="1230" s="16" customFormat="1" x14ac:dyDescent="0.25"/>
    <row r="1231" s="16" customFormat="1" x14ac:dyDescent="0.25"/>
    <row r="1232" s="16" customFormat="1" x14ac:dyDescent="0.25"/>
    <row r="1233" s="16" customFormat="1" x14ac:dyDescent="0.25"/>
    <row r="1234" s="16" customFormat="1" x14ac:dyDescent="0.25"/>
    <row r="1235" s="16" customFormat="1" x14ac:dyDescent="0.25"/>
    <row r="1236" s="16" customFormat="1" x14ac:dyDescent="0.25"/>
    <row r="1237" s="16" customFormat="1" x14ac:dyDescent="0.25"/>
    <row r="1238" s="16" customFormat="1" x14ac:dyDescent="0.25"/>
    <row r="1239" s="16" customFormat="1" x14ac:dyDescent="0.25"/>
    <row r="1240" s="16" customFormat="1" x14ac:dyDescent="0.25"/>
    <row r="1241" s="16" customFormat="1" x14ac:dyDescent="0.25"/>
    <row r="1242" s="16" customFormat="1" x14ac:dyDescent="0.25"/>
    <row r="1243" s="16" customFormat="1" x14ac:dyDescent="0.25"/>
    <row r="1244" s="16" customFormat="1" x14ac:dyDescent="0.25"/>
    <row r="1245" s="16" customFormat="1" x14ac:dyDescent="0.25"/>
    <row r="1246" s="16" customFormat="1" x14ac:dyDescent="0.25"/>
    <row r="1247" s="16" customFormat="1" x14ac:dyDescent="0.25"/>
    <row r="1248" s="16" customFormat="1" x14ac:dyDescent="0.25"/>
    <row r="1249" s="16" customFormat="1" x14ac:dyDescent="0.25"/>
    <row r="1250" s="16" customFormat="1" x14ac:dyDescent="0.25"/>
    <row r="1251" s="16" customFormat="1" x14ac:dyDescent="0.25"/>
    <row r="1252" s="16" customFormat="1" x14ac:dyDescent="0.25"/>
    <row r="1253" s="16" customFormat="1" x14ac:dyDescent="0.25"/>
    <row r="1254" s="16" customFormat="1" x14ac:dyDescent="0.25"/>
    <row r="1255" s="16" customFormat="1" x14ac:dyDescent="0.25"/>
    <row r="1256" s="16" customFormat="1" x14ac:dyDescent="0.25"/>
    <row r="1257" s="16" customFormat="1" x14ac:dyDescent="0.25"/>
    <row r="1258" s="16" customFormat="1" x14ac:dyDescent="0.25"/>
    <row r="1259" s="16" customFormat="1" x14ac:dyDescent="0.25"/>
    <row r="1260" s="16" customFormat="1" x14ac:dyDescent="0.25"/>
    <row r="1261" s="16" customFormat="1" x14ac:dyDescent="0.25"/>
    <row r="1262" s="16" customFormat="1" x14ac:dyDescent="0.25"/>
    <row r="1263" s="16" customFormat="1" x14ac:dyDescent="0.25"/>
    <row r="1264" s="16" customFormat="1" x14ac:dyDescent="0.25"/>
    <row r="1265" s="16" customFormat="1" x14ac:dyDescent="0.25"/>
    <row r="1266" s="16" customFormat="1" x14ac:dyDescent="0.25"/>
    <row r="1267" s="16" customFormat="1" x14ac:dyDescent="0.25"/>
    <row r="1268" s="16" customFormat="1" x14ac:dyDescent="0.25"/>
    <row r="1269" s="16" customFormat="1" x14ac:dyDescent="0.25"/>
    <row r="1270" s="16" customFormat="1" x14ac:dyDescent="0.25"/>
    <row r="1271" s="16" customFormat="1" x14ac:dyDescent="0.25"/>
    <row r="1272" s="16" customFormat="1" x14ac:dyDescent="0.25"/>
    <row r="1273" s="16" customFormat="1" x14ac:dyDescent="0.25"/>
    <row r="1274" s="16" customFormat="1" x14ac:dyDescent="0.25"/>
    <row r="1275" s="16" customFormat="1" x14ac:dyDescent="0.25"/>
    <row r="1276" s="16" customFormat="1" x14ac:dyDescent="0.25"/>
    <row r="1277" s="16" customFormat="1" x14ac:dyDescent="0.25"/>
    <row r="1278" s="16" customFormat="1" x14ac:dyDescent="0.25"/>
    <row r="1279" s="16" customFormat="1" x14ac:dyDescent="0.25"/>
    <row r="1280" s="16" customFormat="1" x14ac:dyDescent="0.25"/>
    <row r="1281" s="16" customFormat="1" x14ac:dyDescent="0.25"/>
    <row r="1282" s="16" customFormat="1" x14ac:dyDescent="0.25"/>
    <row r="1283" s="16" customFormat="1" x14ac:dyDescent="0.25"/>
    <row r="1284" s="16" customFormat="1" x14ac:dyDescent="0.25"/>
    <row r="1285" s="16" customFormat="1" x14ac:dyDescent="0.25"/>
    <row r="1286" s="16" customFormat="1" x14ac:dyDescent="0.25"/>
    <row r="1287" s="16" customFormat="1" x14ac:dyDescent="0.25"/>
    <row r="1288" s="16" customFormat="1" x14ac:dyDescent="0.25"/>
    <row r="1289" s="16" customFormat="1" x14ac:dyDescent="0.25"/>
    <row r="1290" s="16" customFormat="1" x14ac:dyDescent="0.25"/>
    <row r="1291" s="16" customFormat="1" x14ac:dyDescent="0.25"/>
    <row r="1292" s="16" customFormat="1" x14ac:dyDescent="0.25"/>
    <row r="1293" s="16" customFormat="1" x14ac:dyDescent="0.25"/>
    <row r="1294" s="16" customFormat="1" x14ac:dyDescent="0.25"/>
    <row r="1295" s="16" customFormat="1" x14ac:dyDescent="0.25"/>
    <row r="1296" s="16" customFormat="1" x14ac:dyDescent="0.25"/>
    <row r="1297" s="16" customFormat="1" x14ac:dyDescent="0.25"/>
    <row r="1298" s="16" customFormat="1" x14ac:dyDescent="0.25"/>
    <row r="1299" s="16" customFormat="1" x14ac:dyDescent="0.25"/>
    <row r="1300" s="16" customFormat="1" x14ac:dyDescent="0.25"/>
    <row r="1301" s="16" customFormat="1" x14ac:dyDescent="0.25"/>
    <row r="1302" s="16" customFormat="1" x14ac:dyDescent="0.25"/>
    <row r="1303" s="16" customFormat="1" x14ac:dyDescent="0.25"/>
    <row r="1304" s="16" customFormat="1" x14ac:dyDescent="0.25"/>
    <row r="1305" s="16" customFormat="1" x14ac:dyDescent="0.25"/>
    <row r="1306" s="16" customFormat="1" x14ac:dyDescent="0.25"/>
    <row r="1307" s="16" customFormat="1" x14ac:dyDescent="0.25"/>
    <row r="1308" s="16" customFormat="1" x14ac:dyDescent="0.25"/>
    <row r="1309" s="16" customFormat="1" x14ac:dyDescent="0.25"/>
    <row r="1310" s="16" customFormat="1" x14ac:dyDescent="0.25"/>
    <row r="1311" s="16" customFormat="1" x14ac:dyDescent="0.25"/>
    <row r="1312" s="16" customFormat="1" x14ac:dyDescent="0.25"/>
    <row r="1313" s="16" customFormat="1" x14ac:dyDescent="0.25"/>
    <row r="1314" s="16" customFormat="1" x14ac:dyDescent="0.25"/>
    <row r="1315" s="16" customFormat="1" x14ac:dyDescent="0.25"/>
    <row r="1316" s="16" customFormat="1" x14ac:dyDescent="0.25"/>
    <row r="1317" s="16" customFormat="1" x14ac:dyDescent="0.25"/>
    <row r="1318" s="16" customFormat="1" x14ac:dyDescent="0.25"/>
    <row r="1319" s="16" customFormat="1" x14ac:dyDescent="0.25"/>
    <row r="1320" s="16" customFormat="1" x14ac:dyDescent="0.25"/>
    <row r="1321" s="16" customFormat="1" x14ac:dyDescent="0.25"/>
    <row r="1322" s="16" customFormat="1" x14ac:dyDescent="0.25"/>
    <row r="1323" s="16" customFormat="1" x14ac:dyDescent="0.25"/>
    <row r="1324" s="16" customFormat="1" x14ac:dyDescent="0.25"/>
    <row r="1325" s="16" customFormat="1" x14ac:dyDescent="0.25"/>
    <row r="1326" s="16" customFormat="1" x14ac:dyDescent="0.25"/>
    <row r="1327" s="16" customFormat="1" x14ac:dyDescent="0.25"/>
    <row r="1328" s="16" customFormat="1" x14ac:dyDescent="0.25"/>
    <row r="1329" s="16" customFormat="1" x14ac:dyDescent="0.25"/>
    <row r="1330" s="16" customFormat="1" x14ac:dyDescent="0.25"/>
    <row r="1331" s="16" customFormat="1" x14ac:dyDescent="0.25"/>
    <row r="1332" s="16" customFormat="1" x14ac:dyDescent="0.25"/>
    <row r="1333" s="16" customFormat="1" x14ac:dyDescent="0.25"/>
    <row r="1334" s="16" customFormat="1" x14ac:dyDescent="0.25"/>
    <row r="1335" s="16" customFormat="1" x14ac:dyDescent="0.25"/>
    <row r="1336" s="16" customFormat="1" x14ac:dyDescent="0.25"/>
    <row r="1337" s="16" customFormat="1" x14ac:dyDescent="0.25"/>
    <row r="1338" s="16" customFormat="1" x14ac:dyDescent="0.25"/>
    <row r="1339" s="16" customFormat="1" x14ac:dyDescent="0.25"/>
    <row r="1340" s="16" customFormat="1" x14ac:dyDescent="0.25"/>
    <row r="1341" s="16" customFormat="1" x14ac:dyDescent="0.25"/>
    <row r="1342" s="16" customFormat="1" x14ac:dyDescent="0.25"/>
    <row r="1343" s="16" customFormat="1" x14ac:dyDescent="0.25"/>
    <row r="1344" s="16" customFormat="1" x14ac:dyDescent="0.25"/>
    <row r="1345" s="16" customFormat="1" x14ac:dyDescent="0.25"/>
    <row r="1346" s="16" customFormat="1" x14ac:dyDescent="0.25"/>
    <row r="1347" s="16" customFormat="1" x14ac:dyDescent="0.25"/>
    <row r="1348" s="16" customFormat="1" x14ac:dyDescent="0.25"/>
    <row r="1349" s="16" customFormat="1" x14ac:dyDescent="0.25"/>
    <row r="1350" s="16" customFormat="1" x14ac:dyDescent="0.25"/>
    <row r="1351" s="16" customFormat="1" x14ac:dyDescent="0.25"/>
    <row r="1352" s="16" customFormat="1" x14ac:dyDescent="0.25"/>
    <row r="1353" s="16" customFormat="1" x14ac:dyDescent="0.25"/>
    <row r="1354" s="16" customFormat="1" x14ac:dyDescent="0.25"/>
    <row r="1355" s="16" customFormat="1" x14ac:dyDescent="0.25"/>
    <row r="1356" s="16" customFormat="1" x14ac:dyDescent="0.25"/>
    <row r="1357" s="16" customFormat="1" x14ac:dyDescent="0.25"/>
    <row r="1358" s="16" customFormat="1" x14ac:dyDescent="0.25"/>
    <row r="1359" s="16" customFormat="1" x14ac:dyDescent="0.25"/>
    <row r="1360" s="16" customFormat="1" x14ac:dyDescent="0.25"/>
    <row r="1361" s="16" customFormat="1" x14ac:dyDescent="0.25"/>
    <row r="1362" s="16" customFormat="1" x14ac:dyDescent="0.25"/>
    <row r="1363" s="16" customFormat="1" x14ac:dyDescent="0.25"/>
    <row r="1364" s="16" customFormat="1" x14ac:dyDescent="0.25"/>
    <row r="1365" s="16" customFormat="1" x14ac:dyDescent="0.25"/>
    <row r="1366" s="16" customFormat="1" x14ac:dyDescent="0.25"/>
    <row r="1367" s="16" customFormat="1" x14ac:dyDescent="0.25"/>
    <row r="1368" s="16" customFormat="1" x14ac:dyDescent="0.25"/>
    <row r="1369" s="16" customFormat="1" x14ac:dyDescent="0.25"/>
    <row r="1370" s="16" customFormat="1" x14ac:dyDescent="0.25"/>
    <row r="1371" s="16" customFormat="1" x14ac:dyDescent="0.25"/>
    <row r="1372" s="16" customFormat="1" x14ac:dyDescent="0.25"/>
    <row r="1373" s="16" customFormat="1" x14ac:dyDescent="0.25"/>
    <row r="1374" s="16" customFormat="1" x14ac:dyDescent="0.25"/>
    <row r="1375" s="16" customFormat="1" x14ac:dyDescent="0.25"/>
    <row r="1376" s="16" customFormat="1" x14ac:dyDescent="0.25"/>
    <row r="1377" s="16" customFormat="1" x14ac:dyDescent="0.25"/>
    <row r="1378" s="16" customFormat="1" x14ac:dyDescent="0.25"/>
    <row r="1379" s="16" customFormat="1" x14ac:dyDescent="0.25"/>
    <row r="1380" s="16" customFormat="1" x14ac:dyDescent="0.25"/>
    <row r="1381" s="16" customFormat="1" x14ac:dyDescent="0.25"/>
    <row r="1382" s="16" customFormat="1" x14ac:dyDescent="0.25"/>
    <row r="1383" s="16" customFormat="1" x14ac:dyDescent="0.25"/>
    <row r="1384" s="16" customFormat="1" x14ac:dyDescent="0.25"/>
    <row r="1385" s="16" customFormat="1" x14ac:dyDescent="0.25"/>
    <row r="1386" s="16" customFormat="1" x14ac:dyDescent="0.25"/>
    <row r="1387" s="16" customFormat="1" x14ac:dyDescent="0.25"/>
    <row r="1388" s="16" customFormat="1" x14ac:dyDescent="0.25"/>
    <row r="1389" s="16" customFormat="1" x14ac:dyDescent="0.25"/>
    <row r="1390" s="16" customFormat="1" x14ac:dyDescent="0.25"/>
    <row r="1391" s="16" customFormat="1" x14ac:dyDescent="0.25"/>
    <row r="1392" s="16" customFormat="1" x14ac:dyDescent="0.25"/>
    <row r="1393" s="16" customFormat="1" x14ac:dyDescent="0.25"/>
    <row r="1394" s="16" customFormat="1" x14ac:dyDescent="0.25"/>
    <row r="1395" s="16" customFormat="1" x14ac:dyDescent="0.25"/>
    <row r="1396" s="16" customFormat="1" x14ac:dyDescent="0.25"/>
    <row r="1397" s="16" customFormat="1" x14ac:dyDescent="0.25"/>
    <row r="1398" s="16" customFormat="1" x14ac:dyDescent="0.25"/>
    <row r="1399" s="16" customFormat="1" x14ac:dyDescent="0.25"/>
    <row r="1400" s="16" customFormat="1" x14ac:dyDescent="0.25"/>
    <row r="1401" s="16" customFormat="1" x14ac:dyDescent="0.25"/>
    <row r="1402" s="16" customFormat="1" x14ac:dyDescent="0.25"/>
    <row r="1403" s="16" customFormat="1" x14ac:dyDescent="0.25"/>
    <row r="1404" s="16" customFormat="1" x14ac:dyDescent="0.25"/>
    <row r="1405" s="16" customFormat="1" x14ac:dyDescent="0.25"/>
    <row r="1406" s="16" customFormat="1" x14ac:dyDescent="0.25"/>
    <row r="1407" s="16" customFormat="1" x14ac:dyDescent="0.25"/>
    <row r="1408" s="16" customFormat="1" x14ac:dyDescent="0.25"/>
    <row r="1409" s="16" customFormat="1" x14ac:dyDescent="0.25"/>
    <row r="1410" s="16" customFormat="1" x14ac:dyDescent="0.25"/>
    <row r="1411" s="16" customFormat="1" x14ac:dyDescent="0.25"/>
    <row r="1412" s="16" customFormat="1" x14ac:dyDescent="0.25"/>
    <row r="1413" s="16" customFormat="1" x14ac:dyDescent="0.25"/>
    <row r="1414" s="16" customFormat="1" x14ac:dyDescent="0.25"/>
    <row r="1415" s="16" customFormat="1" x14ac:dyDescent="0.25"/>
    <row r="1416" s="16" customFormat="1" x14ac:dyDescent="0.25"/>
    <row r="1417" s="16" customFormat="1" x14ac:dyDescent="0.25"/>
    <row r="1418" s="16" customFormat="1" x14ac:dyDescent="0.25"/>
    <row r="1419" s="16" customFormat="1" x14ac:dyDescent="0.25"/>
    <row r="1420" s="16" customFormat="1" x14ac:dyDescent="0.25"/>
    <row r="1421" s="16" customFormat="1" x14ac:dyDescent="0.25"/>
    <row r="1422" s="16" customFormat="1" x14ac:dyDescent="0.25"/>
    <row r="1423" s="16" customFormat="1" x14ac:dyDescent="0.25"/>
    <row r="1424" s="16" customFormat="1" x14ac:dyDescent="0.25"/>
    <row r="1425" s="16" customFormat="1" x14ac:dyDescent="0.25"/>
    <row r="1426" s="16" customFormat="1" x14ac:dyDescent="0.25"/>
    <row r="1427" s="16" customFormat="1" x14ac:dyDescent="0.25"/>
    <row r="1428" s="16" customFormat="1" x14ac:dyDescent="0.25"/>
    <row r="1429" s="16" customFormat="1" x14ac:dyDescent="0.25"/>
    <row r="1430" s="16" customFormat="1" x14ac:dyDescent="0.25"/>
    <row r="1431" s="16" customFormat="1" x14ac:dyDescent="0.25"/>
    <row r="1432" s="16" customFormat="1" x14ac:dyDescent="0.25"/>
    <row r="1433" s="16" customFormat="1" x14ac:dyDescent="0.25"/>
    <row r="1434" s="16" customFormat="1" x14ac:dyDescent="0.25"/>
    <row r="1435" s="16" customFormat="1" x14ac:dyDescent="0.25"/>
    <row r="1436" s="16" customFormat="1" x14ac:dyDescent="0.25"/>
    <row r="1437" s="16" customFormat="1" x14ac:dyDescent="0.25"/>
    <row r="1438" s="16" customFormat="1" x14ac:dyDescent="0.25"/>
    <row r="1439" s="16" customFormat="1" x14ac:dyDescent="0.25"/>
    <row r="1440" s="16" customFormat="1" x14ac:dyDescent="0.25"/>
    <row r="1441" s="16" customFormat="1" x14ac:dyDescent="0.25"/>
    <row r="1442" s="16" customFormat="1" x14ac:dyDescent="0.25"/>
    <row r="1443" s="16" customFormat="1" x14ac:dyDescent="0.25"/>
    <row r="1444" s="16" customFormat="1" x14ac:dyDescent="0.25"/>
    <row r="1445" s="16" customFormat="1" x14ac:dyDescent="0.25"/>
    <row r="1446" s="16" customFormat="1" x14ac:dyDescent="0.25"/>
    <row r="1447" s="16" customFormat="1" x14ac:dyDescent="0.25"/>
    <row r="1448" s="16" customFormat="1" x14ac:dyDescent="0.25"/>
    <row r="1449" s="16" customFormat="1" x14ac:dyDescent="0.25"/>
    <row r="1450" s="16" customFormat="1" x14ac:dyDescent="0.25"/>
    <row r="1451" s="16" customFormat="1" x14ac:dyDescent="0.25"/>
    <row r="1452" s="16" customFormat="1" x14ac:dyDescent="0.25"/>
    <row r="1453" s="16" customFormat="1" x14ac:dyDescent="0.25"/>
    <row r="1454" s="16" customFormat="1" x14ac:dyDescent="0.25"/>
    <row r="1455" s="16" customFormat="1" x14ac:dyDescent="0.25"/>
    <row r="1456" s="16" customFormat="1" x14ac:dyDescent="0.25"/>
    <row r="1457" s="16" customFormat="1" x14ac:dyDescent="0.25"/>
    <row r="1458" s="16" customFormat="1" x14ac:dyDescent="0.25"/>
    <row r="1459" s="16" customFormat="1" x14ac:dyDescent="0.25"/>
    <row r="1460" s="16" customFormat="1" x14ac:dyDescent="0.25"/>
    <row r="1461" s="16" customFormat="1" x14ac:dyDescent="0.25"/>
    <row r="1462" s="16" customFormat="1" x14ac:dyDescent="0.25"/>
    <row r="1463" s="16" customFormat="1" x14ac:dyDescent="0.25"/>
    <row r="1464" s="16" customFormat="1" x14ac:dyDescent="0.25"/>
    <row r="1465" s="16" customFormat="1" x14ac:dyDescent="0.25"/>
    <row r="1466" s="16" customFormat="1" x14ac:dyDescent="0.25"/>
    <row r="1467" s="16" customFormat="1" x14ac:dyDescent="0.25"/>
    <row r="1468" s="16" customFormat="1" x14ac:dyDescent="0.25"/>
    <row r="1469" s="16" customFormat="1" x14ac:dyDescent="0.25"/>
    <row r="1470" s="16" customFormat="1" x14ac:dyDescent="0.25"/>
    <row r="1471" s="16" customFormat="1" x14ac:dyDescent="0.25"/>
    <row r="1472" s="16" customFormat="1" x14ac:dyDescent="0.25"/>
    <row r="1473" s="16" customFormat="1" x14ac:dyDescent="0.25"/>
    <row r="1474" s="16" customFormat="1" x14ac:dyDescent="0.25"/>
    <row r="1475" s="16" customFormat="1" x14ac:dyDescent="0.25"/>
    <row r="1476" s="16" customFormat="1" x14ac:dyDescent="0.25"/>
    <row r="1477" s="16" customFormat="1" x14ac:dyDescent="0.25"/>
    <row r="1478" s="16" customFormat="1" x14ac:dyDescent="0.25"/>
    <row r="1479" s="16" customFormat="1" x14ac:dyDescent="0.25"/>
    <row r="1480" s="16" customFormat="1" x14ac:dyDescent="0.25"/>
    <row r="1481" s="16" customFormat="1" x14ac:dyDescent="0.25"/>
    <row r="1482" s="16" customFormat="1" x14ac:dyDescent="0.25"/>
    <row r="1483" s="16" customFormat="1" x14ac:dyDescent="0.25"/>
    <row r="1484" s="16" customFormat="1" x14ac:dyDescent="0.25"/>
    <row r="1485" s="16" customFormat="1" x14ac:dyDescent="0.25"/>
    <row r="1486" s="16" customFormat="1" x14ac:dyDescent="0.25"/>
    <row r="1487" s="16" customFormat="1" x14ac:dyDescent="0.25"/>
    <row r="1488" s="16" customFormat="1" x14ac:dyDescent="0.25"/>
    <row r="1489" s="16" customFormat="1" x14ac:dyDescent="0.25"/>
    <row r="1490" s="16" customFormat="1" x14ac:dyDescent="0.25"/>
    <row r="1491" s="16" customFormat="1" x14ac:dyDescent="0.25"/>
    <row r="1492" s="16" customFormat="1" x14ac:dyDescent="0.25"/>
    <row r="1493" s="16" customFormat="1" x14ac:dyDescent="0.25"/>
    <row r="1494" s="16" customFormat="1" x14ac:dyDescent="0.25"/>
    <row r="1495" s="16" customFormat="1" x14ac:dyDescent="0.25"/>
    <row r="1496" s="16" customFormat="1" x14ac:dyDescent="0.25"/>
    <row r="1497" s="16" customFormat="1" x14ac:dyDescent="0.25"/>
    <row r="1498" s="16" customFormat="1" x14ac:dyDescent="0.25"/>
    <row r="1499" s="16" customFormat="1" x14ac:dyDescent="0.25"/>
    <row r="1500" s="16" customFormat="1" x14ac:dyDescent="0.25"/>
    <row r="1501" s="16" customFormat="1" x14ac:dyDescent="0.25"/>
    <row r="1502" s="16" customFormat="1" x14ac:dyDescent="0.25"/>
    <row r="1503" s="16" customFormat="1" x14ac:dyDescent="0.25"/>
    <row r="1504" s="16" customFormat="1" x14ac:dyDescent="0.25"/>
    <row r="1505" s="16" customFormat="1" x14ac:dyDescent="0.25"/>
    <row r="1506" s="16" customFormat="1" x14ac:dyDescent="0.25"/>
    <row r="1507" s="16" customFormat="1" x14ac:dyDescent="0.25"/>
    <row r="1508" s="16" customFormat="1" x14ac:dyDescent="0.25"/>
    <row r="1509" s="16" customFormat="1" x14ac:dyDescent="0.25"/>
    <row r="1510" s="16" customFormat="1" x14ac:dyDescent="0.25"/>
    <row r="1511" s="16" customFormat="1" x14ac:dyDescent="0.25"/>
    <row r="1512" s="16" customFormat="1" x14ac:dyDescent="0.25"/>
    <row r="1513" s="16" customFormat="1" x14ac:dyDescent="0.25"/>
    <row r="1514" s="16" customFormat="1" x14ac:dyDescent="0.25"/>
    <row r="1515" s="16" customFormat="1" x14ac:dyDescent="0.25"/>
    <row r="1516" s="16" customFormat="1" x14ac:dyDescent="0.25"/>
    <row r="1517" s="16" customFormat="1" x14ac:dyDescent="0.25"/>
    <row r="1518" s="16" customFormat="1" x14ac:dyDescent="0.25"/>
    <row r="1519" s="16" customFormat="1" x14ac:dyDescent="0.25"/>
    <row r="1520" s="16" customFormat="1" x14ac:dyDescent="0.25"/>
    <row r="1521" s="16" customFormat="1" x14ac:dyDescent="0.25"/>
    <row r="1522" s="16" customFormat="1" x14ac:dyDescent="0.25"/>
    <row r="1523" s="16" customFormat="1" x14ac:dyDescent="0.25"/>
    <row r="1524" s="16" customFormat="1" x14ac:dyDescent="0.25"/>
    <row r="1525" s="16" customFormat="1" x14ac:dyDescent="0.25"/>
    <row r="1526" s="16" customFormat="1" x14ac:dyDescent="0.25"/>
    <row r="1527" s="16" customFormat="1" x14ac:dyDescent="0.25"/>
    <row r="1528" s="16" customFormat="1" x14ac:dyDescent="0.25"/>
    <row r="1529" s="16" customFormat="1" x14ac:dyDescent="0.25"/>
    <row r="1530" s="16" customFormat="1" x14ac:dyDescent="0.25"/>
    <row r="1531" s="16" customFormat="1" x14ac:dyDescent="0.25"/>
    <row r="1532" s="16" customFormat="1" x14ac:dyDescent="0.25"/>
    <row r="1533" s="16" customFormat="1" x14ac:dyDescent="0.25"/>
    <row r="1534" s="16" customFormat="1" x14ac:dyDescent="0.25"/>
    <row r="1535" s="16" customFormat="1" x14ac:dyDescent="0.25"/>
    <row r="1536" s="16" customFormat="1" x14ac:dyDescent="0.25"/>
    <row r="1537" s="16" customFormat="1" x14ac:dyDescent="0.25"/>
    <row r="1538" s="16" customFormat="1" x14ac:dyDescent="0.25"/>
    <row r="1539" s="16" customFormat="1" x14ac:dyDescent="0.25"/>
    <row r="1540" s="16" customFormat="1" x14ac:dyDescent="0.25"/>
    <row r="1541" s="16" customFormat="1" x14ac:dyDescent="0.25"/>
    <row r="1542" s="16" customFormat="1" x14ac:dyDescent="0.25"/>
    <row r="1543" s="16" customFormat="1" x14ac:dyDescent="0.25"/>
    <row r="1544" s="16" customFormat="1" x14ac:dyDescent="0.25"/>
    <row r="1545" s="16" customFormat="1" x14ac:dyDescent="0.25"/>
    <row r="1546" s="16" customFormat="1" x14ac:dyDescent="0.25"/>
    <row r="1547" s="16" customFormat="1" x14ac:dyDescent="0.25"/>
    <row r="1548" s="16" customFormat="1" x14ac:dyDescent="0.25"/>
    <row r="1549" s="16" customFormat="1" x14ac:dyDescent="0.25"/>
    <row r="1550" s="16" customFormat="1" x14ac:dyDescent="0.25"/>
    <row r="1551" s="16" customFormat="1" x14ac:dyDescent="0.25"/>
    <row r="1552" s="16" customFormat="1" x14ac:dyDescent="0.25"/>
    <row r="1553" s="16" customFormat="1" x14ac:dyDescent="0.25"/>
    <row r="1554" s="16" customFormat="1" x14ac:dyDescent="0.25"/>
    <row r="1555" s="16" customFormat="1" x14ac:dyDescent="0.25"/>
    <row r="1556" s="16" customFormat="1" x14ac:dyDescent="0.25"/>
    <row r="1557" s="16" customFormat="1" x14ac:dyDescent="0.25"/>
    <row r="1558" s="16" customFormat="1" x14ac:dyDescent="0.25"/>
    <row r="1559" s="16" customFormat="1" x14ac:dyDescent="0.25"/>
    <row r="1560" s="16" customFormat="1" x14ac:dyDescent="0.25"/>
    <row r="1561" s="16" customFormat="1" x14ac:dyDescent="0.25"/>
    <row r="1562" s="16" customFormat="1" x14ac:dyDescent="0.25"/>
    <row r="1563" s="16" customFormat="1" x14ac:dyDescent="0.25"/>
    <row r="1564" s="16" customFormat="1" x14ac:dyDescent="0.25"/>
    <row r="1565" s="16" customFormat="1" x14ac:dyDescent="0.25"/>
    <row r="1566" s="16" customFormat="1" x14ac:dyDescent="0.25"/>
    <row r="1567" s="16" customFormat="1" x14ac:dyDescent="0.25"/>
    <row r="1568" s="16" customFormat="1" x14ac:dyDescent="0.25"/>
    <row r="1569" s="16" customFormat="1" x14ac:dyDescent="0.25"/>
    <row r="1570" s="16" customFormat="1" x14ac:dyDescent="0.25"/>
    <row r="1571" s="16" customFormat="1" x14ac:dyDescent="0.25"/>
    <row r="1572" s="16" customFormat="1" x14ac:dyDescent="0.25"/>
    <row r="1573" s="16" customFormat="1" x14ac:dyDescent="0.25"/>
    <row r="1574" s="16" customFormat="1" x14ac:dyDescent="0.25"/>
    <row r="1575" s="16" customFormat="1" x14ac:dyDescent="0.25"/>
    <row r="1576" s="16" customFormat="1" x14ac:dyDescent="0.25"/>
    <row r="1577" s="16" customFormat="1" x14ac:dyDescent="0.25"/>
    <row r="1578" s="16" customFormat="1" x14ac:dyDescent="0.25"/>
    <row r="1579" s="16" customFormat="1" x14ac:dyDescent="0.25"/>
    <row r="1580" s="16" customFormat="1" x14ac:dyDescent="0.25"/>
    <row r="1581" s="16" customFormat="1" x14ac:dyDescent="0.25"/>
    <row r="1582" s="16" customFormat="1" x14ac:dyDescent="0.25"/>
    <row r="1583" s="16" customFormat="1" x14ac:dyDescent="0.25"/>
    <row r="1584" s="16" customFormat="1" x14ac:dyDescent="0.25"/>
    <row r="1585" s="16" customFormat="1" x14ac:dyDescent="0.25"/>
    <row r="1586" s="16" customFormat="1" x14ac:dyDescent="0.25"/>
    <row r="1587" s="16" customFormat="1" x14ac:dyDescent="0.25"/>
    <row r="1588" s="16" customFormat="1" x14ac:dyDescent="0.25"/>
    <row r="1589" s="16" customFormat="1" x14ac:dyDescent="0.25"/>
    <row r="1590" s="16" customFormat="1" x14ac:dyDescent="0.25"/>
    <row r="1591" s="16" customFormat="1" x14ac:dyDescent="0.25"/>
    <row r="1592" s="16" customFormat="1" x14ac:dyDescent="0.25"/>
    <row r="1593" s="16" customFormat="1" x14ac:dyDescent="0.25"/>
    <row r="1594" s="16" customFormat="1" x14ac:dyDescent="0.25"/>
    <row r="1595" s="16" customFormat="1" x14ac:dyDescent="0.25"/>
    <row r="1596" s="16" customFormat="1" x14ac:dyDescent="0.25"/>
    <row r="1597" s="16" customFormat="1" x14ac:dyDescent="0.25"/>
    <row r="1598" s="16" customFormat="1" x14ac:dyDescent="0.25"/>
    <row r="1599" s="16" customFormat="1" x14ac:dyDescent="0.25"/>
    <row r="1600" s="16" customFormat="1" x14ac:dyDescent="0.25"/>
    <row r="1601" s="16" customFormat="1" x14ac:dyDescent="0.25"/>
    <row r="1602" s="16" customFormat="1" x14ac:dyDescent="0.25"/>
    <row r="1603" s="16" customFormat="1" x14ac:dyDescent="0.25"/>
    <row r="1604" s="16" customFormat="1" x14ac:dyDescent="0.25"/>
    <row r="1605" s="16" customFormat="1" x14ac:dyDescent="0.25"/>
    <row r="1606" s="16" customFormat="1" x14ac:dyDescent="0.25"/>
    <row r="1607" s="16" customFormat="1" x14ac:dyDescent="0.25"/>
    <row r="1608" s="16" customFormat="1" x14ac:dyDescent="0.25"/>
    <row r="1609" s="16" customFormat="1" x14ac:dyDescent="0.25"/>
    <row r="1610" s="16" customFormat="1" x14ac:dyDescent="0.25"/>
    <row r="1611" s="16" customFormat="1" x14ac:dyDescent="0.25"/>
    <row r="1612" s="16" customFormat="1" x14ac:dyDescent="0.25"/>
    <row r="1613" s="16" customFormat="1" x14ac:dyDescent="0.25"/>
    <row r="1614" s="16" customFormat="1" x14ac:dyDescent="0.25"/>
    <row r="1615" s="16" customFormat="1" x14ac:dyDescent="0.25"/>
    <row r="1616" s="16" customFormat="1" x14ac:dyDescent="0.25"/>
    <row r="1617" s="16" customFormat="1" x14ac:dyDescent="0.25"/>
    <row r="1618" s="16" customFormat="1" x14ac:dyDescent="0.25"/>
    <row r="1619" s="16" customFormat="1" x14ac:dyDescent="0.25"/>
    <row r="1620" s="16" customFormat="1" x14ac:dyDescent="0.25"/>
    <row r="1621" s="16" customFormat="1" x14ac:dyDescent="0.25"/>
    <row r="1622" s="16" customFormat="1" x14ac:dyDescent="0.25"/>
    <row r="1623" s="16" customFormat="1" x14ac:dyDescent="0.25"/>
    <row r="1624" s="16" customFormat="1" x14ac:dyDescent="0.25"/>
    <row r="1625" s="16" customFormat="1" x14ac:dyDescent="0.25"/>
    <row r="1626" s="16" customFormat="1" x14ac:dyDescent="0.25"/>
    <row r="1627" s="16" customFormat="1" x14ac:dyDescent="0.25"/>
    <row r="1628" s="16" customFormat="1" x14ac:dyDescent="0.25"/>
    <row r="1629" s="16" customFormat="1" x14ac:dyDescent="0.25"/>
    <row r="1630" s="16" customFormat="1" x14ac:dyDescent="0.25"/>
    <row r="1631" s="16" customFormat="1" x14ac:dyDescent="0.25"/>
    <row r="1632" s="16" customFormat="1" x14ac:dyDescent="0.25"/>
    <row r="1633" s="16" customFormat="1" x14ac:dyDescent="0.25"/>
    <row r="1634" s="16" customFormat="1" x14ac:dyDescent="0.25"/>
    <row r="1635" s="16" customFormat="1" x14ac:dyDescent="0.25"/>
    <row r="1636" s="16" customFormat="1" x14ac:dyDescent="0.25"/>
    <row r="1637" s="16" customFormat="1" x14ac:dyDescent="0.25"/>
    <row r="1638" s="16" customFormat="1" x14ac:dyDescent="0.25"/>
    <row r="1639" s="16" customFormat="1" x14ac:dyDescent="0.25"/>
    <row r="1640" s="16" customFormat="1" x14ac:dyDescent="0.25"/>
    <row r="1641" s="16" customFormat="1" x14ac:dyDescent="0.25"/>
    <row r="1642" s="16" customFormat="1" x14ac:dyDescent="0.25"/>
    <row r="1643" s="16" customFormat="1" x14ac:dyDescent="0.25"/>
    <row r="1644" s="16" customFormat="1" x14ac:dyDescent="0.25"/>
    <row r="1645" s="16" customFormat="1" x14ac:dyDescent="0.25"/>
    <row r="1646" s="16" customFormat="1" x14ac:dyDescent="0.25"/>
    <row r="1647" s="16" customFormat="1" x14ac:dyDescent="0.25"/>
    <row r="1648" s="16" customFormat="1" x14ac:dyDescent="0.25"/>
    <row r="1649" s="16" customFormat="1" x14ac:dyDescent="0.25"/>
    <row r="1650" s="16" customFormat="1" x14ac:dyDescent="0.25"/>
    <row r="1651" s="16" customFormat="1" x14ac:dyDescent="0.25"/>
    <row r="1652" s="16" customFormat="1" x14ac:dyDescent="0.25"/>
    <row r="1653" s="16" customFormat="1" x14ac:dyDescent="0.25"/>
    <row r="1654" s="16" customFormat="1" x14ac:dyDescent="0.25"/>
    <row r="1655" s="16" customFormat="1" x14ac:dyDescent="0.25"/>
    <row r="1656" s="16" customFormat="1" x14ac:dyDescent="0.25"/>
    <row r="1657" s="16" customFormat="1" x14ac:dyDescent="0.25"/>
    <row r="1658" s="16" customFormat="1" x14ac:dyDescent="0.25"/>
    <row r="1659" s="16" customFormat="1" x14ac:dyDescent="0.25"/>
    <row r="1660" s="16" customFormat="1" x14ac:dyDescent="0.25"/>
    <row r="1661" s="16" customFormat="1" x14ac:dyDescent="0.25"/>
    <row r="1662" s="16" customFormat="1" x14ac:dyDescent="0.25"/>
    <row r="1663" s="16" customFormat="1" x14ac:dyDescent="0.25"/>
    <row r="1664" s="16" customFormat="1" x14ac:dyDescent="0.25"/>
    <row r="1665" s="16" customFormat="1" x14ac:dyDescent="0.25"/>
    <row r="1666" s="16" customFormat="1" x14ac:dyDescent="0.25"/>
    <row r="1667" s="16" customFormat="1" x14ac:dyDescent="0.25"/>
    <row r="1668" s="16" customFormat="1" x14ac:dyDescent="0.25"/>
    <row r="1669" s="16" customFormat="1" x14ac:dyDescent="0.25"/>
    <row r="1670" s="16" customFormat="1" x14ac:dyDescent="0.25"/>
    <row r="1671" s="16" customFormat="1" x14ac:dyDescent="0.25"/>
    <row r="1672" s="16" customFormat="1" x14ac:dyDescent="0.25"/>
    <row r="1673" s="16" customFormat="1" x14ac:dyDescent="0.25"/>
    <row r="1674" s="16" customFormat="1" x14ac:dyDescent="0.25"/>
    <row r="1675" s="16" customFormat="1" x14ac:dyDescent="0.25"/>
    <row r="1676" s="16" customFormat="1" x14ac:dyDescent="0.25"/>
    <row r="1677" s="16" customFormat="1" x14ac:dyDescent="0.25"/>
    <row r="1678" s="16" customFormat="1" x14ac:dyDescent="0.25"/>
    <row r="1679" s="16" customFormat="1" x14ac:dyDescent="0.25"/>
    <row r="1680" s="16" customFormat="1" x14ac:dyDescent="0.25"/>
    <row r="1681" s="16" customFormat="1" x14ac:dyDescent="0.25"/>
    <row r="1682" s="16" customFormat="1" x14ac:dyDescent="0.25"/>
    <row r="1683" s="16" customFormat="1" x14ac:dyDescent="0.25"/>
    <row r="1684" s="16" customFormat="1" x14ac:dyDescent="0.25"/>
    <row r="1685" s="16" customFormat="1" x14ac:dyDescent="0.25"/>
    <row r="1686" s="16" customFormat="1" x14ac:dyDescent="0.25"/>
    <row r="1687" s="16" customFormat="1" x14ac:dyDescent="0.25"/>
    <row r="1688" s="16" customFormat="1" x14ac:dyDescent="0.25"/>
    <row r="1689" s="16" customFormat="1" x14ac:dyDescent="0.25"/>
    <row r="1690" s="16" customFormat="1" x14ac:dyDescent="0.25"/>
    <row r="1691" s="16" customFormat="1" x14ac:dyDescent="0.25"/>
    <row r="1692" s="16" customFormat="1" x14ac:dyDescent="0.25"/>
    <row r="1693" s="16" customFormat="1" x14ac:dyDescent="0.25"/>
    <row r="1694" s="16" customFormat="1" x14ac:dyDescent="0.25"/>
    <row r="1695" s="16" customFormat="1" x14ac:dyDescent="0.25"/>
    <row r="1696" s="16" customFormat="1" x14ac:dyDescent="0.25"/>
    <row r="1697" s="16" customFormat="1" x14ac:dyDescent="0.25"/>
    <row r="1698" s="16" customFormat="1" x14ac:dyDescent="0.25"/>
    <row r="1699" s="16" customFormat="1" x14ac:dyDescent="0.25"/>
    <row r="1700" s="16" customFormat="1" x14ac:dyDescent="0.25"/>
    <row r="1701" s="16" customFormat="1" x14ac:dyDescent="0.25"/>
    <row r="1702" s="16" customFormat="1" x14ac:dyDescent="0.25"/>
    <row r="1703" s="16" customFormat="1" x14ac:dyDescent="0.25"/>
    <row r="1704" s="16" customFormat="1" x14ac:dyDescent="0.25"/>
    <row r="1705" s="16" customFormat="1" x14ac:dyDescent="0.25"/>
    <row r="1706" s="16" customFormat="1" x14ac:dyDescent="0.25"/>
    <row r="1707" s="16" customFormat="1" x14ac:dyDescent="0.25"/>
    <row r="1708" s="16" customFormat="1" x14ac:dyDescent="0.25"/>
    <row r="1709" s="16" customFormat="1" x14ac:dyDescent="0.25"/>
    <row r="1710" s="16" customFormat="1" x14ac:dyDescent="0.25"/>
    <row r="1711" s="16" customFormat="1" x14ac:dyDescent="0.25"/>
    <row r="1712" s="16" customFormat="1" x14ac:dyDescent="0.25"/>
    <row r="1713" s="16" customFormat="1" x14ac:dyDescent="0.25"/>
    <row r="1714" s="16" customFormat="1" x14ac:dyDescent="0.25"/>
    <row r="1715" s="16" customFormat="1" x14ac:dyDescent="0.25"/>
    <row r="1716" s="16" customFormat="1" x14ac:dyDescent="0.25"/>
    <row r="1717" s="16" customFormat="1" x14ac:dyDescent="0.25"/>
    <row r="1718" s="16" customFormat="1" x14ac:dyDescent="0.25"/>
    <row r="1719" s="16" customFormat="1" x14ac:dyDescent="0.25"/>
    <row r="1720" s="16" customFormat="1" x14ac:dyDescent="0.25"/>
    <row r="1721" s="16" customFormat="1" x14ac:dyDescent="0.25"/>
    <row r="1722" s="16" customFormat="1" x14ac:dyDescent="0.25"/>
    <row r="1723" s="16" customFormat="1" x14ac:dyDescent="0.25"/>
    <row r="1724" s="16" customFormat="1" x14ac:dyDescent="0.25"/>
    <row r="1725" s="16" customFormat="1" x14ac:dyDescent="0.25"/>
    <row r="1726" s="16" customFormat="1" x14ac:dyDescent="0.25"/>
    <row r="1727" s="16" customFormat="1" x14ac:dyDescent="0.25"/>
    <row r="1728" s="16" customFormat="1" x14ac:dyDescent="0.25"/>
    <row r="1729" s="16" customFormat="1" x14ac:dyDescent="0.25"/>
    <row r="1730" s="16" customFormat="1" x14ac:dyDescent="0.25"/>
    <row r="1731" s="16" customFormat="1" x14ac:dyDescent="0.25"/>
    <row r="1732" s="16" customFormat="1" x14ac:dyDescent="0.25"/>
    <row r="1733" s="16" customFormat="1" x14ac:dyDescent="0.25"/>
    <row r="1734" s="16" customFormat="1" x14ac:dyDescent="0.25"/>
    <row r="1735" s="16" customFormat="1" x14ac:dyDescent="0.25"/>
    <row r="1736" s="16" customFormat="1" x14ac:dyDescent="0.25"/>
    <row r="1737" s="16" customFormat="1" x14ac:dyDescent="0.25"/>
    <row r="1738" s="16" customFormat="1" x14ac:dyDescent="0.25"/>
    <row r="1739" s="16" customFormat="1" x14ac:dyDescent="0.25"/>
    <row r="1740" s="16" customFormat="1" x14ac:dyDescent="0.25"/>
    <row r="1741" s="16" customFormat="1" x14ac:dyDescent="0.25"/>
    <row r="1742" s="16" customFormat="1" x14ac:dyDescent="0.25"/>
    <row r="1743" s="16" customFormat="1" x14ac:dyDescent="0.25"/>
    <row r="1744" s="16" customFormat="1" x14ac:dyDescent="0.25"/>
    <row r="1745" s="16" customFormat="1" x14ac:dyDescent="0.25"/>
    <row r="1746" s="16" customFormat="1" x14ac:dyDescent="0.25"/>
    <row r="1747" s="16" customFormat="1" x14ac:dyDescent="0.25"/>
    <row r="1748" s="16" customFormat="1" x14ac:dyDescent="0.25"/>
    <row r="1749" s="16" customFormat="1" x14ac:dyDescent="0.25"/>
    <row r="1750" s="16" customFormat="1" x14ac:dyDescent="0.25"/>
    <row r="1751" s="16" customFormat="1" x14ac:dyDescent="0.25"/>
    <row r="1752" s="16" customFormat="1" x14ac:dyDescent="0.25"/>
    <row r="1753" s="16" customFormat="1" x14ac:dyDescent="0.25"/>
    <row r="1754" s="16" customFormat="1" x14ac:dyDescent="0.25"/>
    <row r="1755" s="16" customFormat="1" x14ac:dyDescent="0.25"/>
    <row r="1756" s="16" customFormat="1" x14ac:dyDescent="0.25"/>
    <row r="1757" s="16" customFormat="1" x14ac:dyDescent="0.25"/>
    <row r="1758" s="16" customFormat="1" x14ac:dyDescent="0.25"/>
    <row r="1759" s="16" customFormat="1" x14ac:dyDescent="0.25"/>
    <row r="1760" s="16" customFormat="1" x14ac:dyDescent="0.25"/>
    <row r="1761" s="16" customFormat="1" x14ac:dyDescent="0.25"/>
    <row r="1762" s="16" customFormat="1" x14ac:dyDescent="0.25"/>
    <row r="1763" s="16" customFormat="1" x14ac:dyDescent="0.25"/>
    <row r="1764" s="16" customFormat="1" x14ac:dyDescent="0.25"/>
    <row r="1765" s="16" customFormat="1" x14ac:dyDescent="0.25"/>
    <row r="1766" s="16" customFormat="1" x14ac:dyDescent="0.25"/>
    <row r="1767" s="16" customFormat="1" x14ac:dyDescent="0.25"/>
    <row r="1768" s="16" customFormat="1" x14ac:dyDescent="0.25"/>
    <row r="1769" s="16" customFormat="1" x14ac:dyDescent="0.25"/>
    <row r="1770" s="16" customFormat="1" x14ac:dyDescent="0.25"/>
    <row r="1771" s="16" customFormat="1" x14ac:dyDescent="0.25"/>
    <row r="1772" s="16" customFormat="1" x14ac:dyDescent="0.25"/>
    <row r="1773" s="16" customFormat="1" x14ac:dyDescent="0.25"/>
    <row r="1774" s="16" customFormat="1" x14ac:dyDescent="0.25"/>
    <row r="1775" s="16" customFormat="1" x14ac:dyDescent="0.25"/>
    <row r="1776" s="16" customFormat="1" x14ac:dyDescent="0.25"/>
    <row r="1777" s="16" customFormat="1" x14ac:dyDescent="0.25"/>
    <row r="1778" s="16" customFormat="1" x14ac:dyDescent="0.25"/>
    <row r="1779" s="16" customFormat="1" x14ac:dyDescent="0.25"/>
    <row r="1780" s="16" customFormat="1" x14ac:dyDescent="0.25"/>
    <row r="1781" s="16" customFormat="1" x14ac:dyDescent="0.25"/>
    <row r="1782" s="16" customFormat="1" x14ac:dyDescent="0.25"/>
    <row r="1783" s="16" customFormat="1" x14ac:dyDescent="0.25"/>
    <row r="1784" s="16" customFormat="1" x14ac:dyDescent="0.25"/>
    <row r="1785" s="16" customFormat="1" x14ac:dyDescent="0.25"/>
    <row r="1786" s="16" customFormat="1" x14ac:dyDescent="0.25"/>
    <row r="1787" s="16" customFormat="1" x14ac:dyDescent="0.25"/>
    <row r="1788" s="16" customFormat="1" x14ac:dyDescent="0.25"/>
    <row r="1789" s="16" customFormat="1" x14ac:dyDescent="0.25"/>
    <row r="1790" s="16" customFormat="1" x14ac:dyDescent="0.25"/>
    <row r="1791" s="16" customFormat="1" x14ac:dyDescent="0.25"/>
    <row r="1792" s="16" customFormat="1" x14ac:dyDescent="0.25"/>
    <row r="1793" s="16" customFormat="1" x14ac:dyDescent="0.25"/>
    <row r="1794" s="16" customFormat="1" x14ac:dyDescent="0.25"/>
    <row r="1795" s="16" customFormat="1" x14ac:dyDescent="0.25"/>
    <row r="1796" s="16" customFormat="1" x14ac:dyDescent="0.25"/>
    <row r="1797" s="16" customFormat="1" x14ac:dyDescent="0.25"/>
    <row r="1798" s="16" customFormat="1" x14ac:dyDescent="0.25"/>
    <row r="1799" s="16" customFormat="1" x14ac:dyDescent="0.25"/>
    <row r="1800" s="16" customFormat="1" x14ac:dyDescent="0.25"/>
    <row r="1801" s="16" customFormat="1" x14ac:dyDescent="0.25"/>
    <row r="1802" s="16" customFormat="1" x14ac:dyDescent="0.25"/>
    <row r="1803" s="16" customFormat="1" x14ac:dyDescent="0.25"/>
    <row r="1804" s="16" customFormat="1" x14ac:dyDescent="0.25"/>
    <row r="1805" s="16" customFormat="1" x14ac:dyDescent="0.25"/>
    <row r="1806" s="16" customFormat="1" x14ac:dyDescent="0.25"/>
    <row r="1807" s="16" customFormat="1" x14ac:dyDescent="0.25"/>
    <row r="1808" s="16" customFormat="1" x14ac:dyDescent="0.25"/>
    <row r="1809" s="16" customFormat="1" x14ac:dyDescent="0.25"/>
    <row r="1810" s="16" customFormat="1" x14ac:dyDescent="0.25"/>
    <row r="1811" s="16" customFormat="1" x14ac:dyDescent="0.25"/>
    <row r="1812" s="16" customFormat="1" x14ac:dyDescent="0.25"/>
    <row r="1813" s="16" customFormat="1" x14ac:dyDescent="0.25"/>
    <row r="1814" s="16" customFormat="1" x14ac:dyDescent="0.25"/>
    <row r="1815" s="16" customFormat="1" x14ac:dyDescent="0.25"/>
    <row r="1816" s="16" customFormat="1" x14ac:dyDescent="0.25"/>
    <row r="1817" s="16" customFormat="1" x14ac:dyDescent="0.25"/>
    <row r="1818" s="16" customFormat="1" x14ac:dyDescent="0.25"/>
    <row r="1819" s="16" customFormat="1" x14ac:dyDescent="0.25"/>
    <row r="1820" s="16" customFormat="1" x14ac:dyDescent="0.25"/>
    <row r="1821" s="16" customFormat="1" x14ac:dyDescent="0.25"/>
    <row r="1822" s="16" customFormat="1" x14ac:dyDescent="0.25"/>
    <row r="1823" s="16" customFormat="1" x14ac:dyDescent="0.25"/>
    <row r="1824" s="16" customFormat="1" x14ac:dyDescent="0.25"/>
    <row r="1825" s="16" customFormat="1" x14ac:dyDescent="0.25"/>
    <row r="1826" s="16" customFormat="1" x14ac:dyDescent="0.25"/>
    <row r="1827" s="16" customFormat="1" x14ac:dyDescent="0.25"/>
    <row r="1828" s="16" customFormat="1" x14ac:dyDescent="0.25"/>
    <row r="1829" s="16" customFormat="1" x14ac:dyDescent="0.25"/>
    <row r="1830" s="16" customFormat="1" x14ac:dyDescent="0.25"/>
    <row r="1831" s="16" customFormat="1" x14ac:dyDescent="0.25"/>
    <row r="1832" s="16" customFormat="1" x14ac:dyDescent="0.25"/>
    <row r="1833" s="16" customFormat="1" x14ac:dyDescent="0.25"/>
    <row r="1834" s="16" customFormat="1" x14ac:dyDescent="0.25"/>
    <row r="1835" s="16" customFormat="1" x14ac:dyDescent="0.25"/>
    <row r="1836" s="16" customFormat="1" x14ac:dyDescent="0.25"/>
    <row r="1837" s="16" customFormat="1" x14ac:dyDescent="0.25"/>
    <row r="1838" s="16" customFormat="1" x14ac:dyDescent="0.25"/>
    <row r="1839" s="16" customFormat="1" x14ac:dyDescent="0.25"/>
    <row r="1840" s="16" customFormat="1" x14ac:dyDescent="0.25"/>
    <row r="1841" s="16" customFormat="1" x14ac:dyDescent="0.25"/>
    <row r="1842" s="16" customFormat="1" x14ac:dyDescent="0.25"/>
    <row r="1843" s="16" customFormat="1" x14ac:dyDescent="0.25"/>
    <row r="1844" s="16" customFormat="1" x14ac:dyDescent="0.25"/>
    <row r="1845" s="16" customFormat="1" x14ac:dyDescent="0.25"/>
    <row r="1846" s="16" customFormat="1" x14ac:dyDescent="0.25"/>
    <row r="1847" s="16" customFormat="1" x14ac:dyDescent="0.25"/>
    <row r="1848" s="16" customFormat="1" x14ac:dyDescent="0.25"/>
    <row r="1849" s="16" customFormat="1" x14ac:dyDescent="0.25"/>
    <row r="1850" s="16" customFormat="1" x14ac:dyDescent="0.25"/>
    <row r="1851" s="16" customFormat="1" x14ac:dyDescent="0.25"/>
    <row r="1852" s="16" customFormat="1" x14ac:dyDescent="0.25"/>
    <row r="1853" s="16" customFormat="1" x14ac:dyDescent="0.25"/>
    <row r="1854" s="16" customFormat="1" x14ac:dyDescent="0.25"/>
    <row r="1855" s="16" customFormat="1" x14ac:dyDescent="0.25"/>
    <row r="1856" s="16" customFormat="1" x14ac:dyDescent="0.25"/>
    <row r="1857" s="16" customFormat="1" x14ac:dyDescent="0.25"/>
    <row r="1858" s="16" customFormat="1" x14ac:dyDescent="0.25"/>
    <row r="1859" s="16" customFormat="1" x14ac:dyDescent="0.25"/>
    <row r="1860" s="16" customFormat="1" x14ac:dyDescent="0.25"/>
    <row r="1861" s="16" customFormat="1" x14ac:dyDescent="0.25"/>
    <row r="1862" s="16" customFormat="1" x14ac:dyDescent="0.25"/>
    <row r="1863" s="16" customFormat="1" x14ac:dyDescent="0.25"/>
    <row r="1864" s="16" customFormat="1" x14ac:dyDescent="0.25"/>
    <row r="1865" s="16" customFormat="1" x14ac:dyDescent="0.25"/>
    <row r="1866" s="16" customFormat="1" x14ac:dyDescent="0.25"/>
    <row r="1867" s="16" customFormat="1" x14ac:dyDescent="0.25"/>
    <row r="1868" s="16" customFormat="1" x14ac:dyDescent="0.25"/>
    <row r="1869" s="16" customFormat="1" x14ac:dyDescent="0.25"/>
    <row r="1870" s="16" customFormat="1" x14ac:dyDescent="0.25"/>
    <row r="1871" s="16" customFormat="1" x14ac:dyDescent="0.25"/>
    <row r="1872" s="16" customFormat="1" x14ac:dyDescent="0.25"/>
    <row r="1873" s="16" customFormat="1" x14ac:dyDescent="0.25"/>
    <row r="1874" s="16" customFormat="1" x14ac:dyDescent="0.25"/>
    <row r="1875" s="16" customFormat="1" x14ac:dyDescent="0.25"/>
    <row r="1876" s="16" customFormat="1" x14ac:dyDescent="0.25"/>
    <row r="1877" s="16" customFormat="1" x14ac:dyDescent="0.25"/>
    <row r="1878" s="16" customFormat="1" x14ac:dyDescent="0.25"/>
    <row r="1879" s="16" customFormat="1" x14ac:dyDescent="0.25"/>
    <row r="1880" s="16" customFormat="1" x14ac:dyDescent="0.25"/>
    <row r="1881" s="16" customFormat="1" x14ac:dyDescent="0.25"/>
    <row r="1882" s="16" customFormat="1" x14ac:dyDescent="0.25"/>
    <row r="1883" s="16" customFormat="1" x14ac:dyDescent="0.25"/>
    <row r="1884" s="16" customFormat="1" x14ac:dyDescent="0.25"/>
    <row r="1885" s="16" customFormat="1" x14ac:dyDescent="0.25"/>
    <row r="1886" s="16" customFormat="1" x14ac:dyDescent="0.25"/>
    <row r="1887" s="16" customFormat="1" x14ac:dyDescent="0.25"/>
    <row r="1888" s="16" customFormat="1" x14ac:dyDescent="0.25"/>
    <row r="1889" s="16" customFormat="1" x14ac:dyDescent="0.25"/>
    <row r="1890" s="16" customFormat="1" x14ac:dyDescent="0.25"/>
    <row r="1891" s="16" customFormat="1" x14ac:dyDescent="0.25"/>
    <row r="1892" s="16" customFormat="1" x14ac:dyDescent="0.25"/>
    <row r="1893" s="16" customFormat="1" x14ac:dyDescent="0.25"/>
    <row r="1894" s="16" customFormat="1" x14ac:dyDescent="0.25"/>
    <row r="1895" s="16" customFormat="1" x14ac:dyDescent="0.25"/>
    <row r="1896" s="16" customFormat="1" x14ac:dyDescent="0.25"/>
    <row r="1897" s="16" customFormat="1" x14ac:dyDescent="0.25"/>
    <row r="1898" s="16" customFormat="1" x14ac:dyDescent="0.25"/>
    <row r="1899" s="16" customFormat="1" x14ac:dyDescent="0.25"/>
    <row r="1900" s="16" customFormat="1" x14ac:dyDescent="0.25"/>
    <row r="1901" s="16" customFormat="1" x14ac:dyDescent="0.25"/>
    <row r="1902" s="16" customFormat="1" x14ac:dyDescent="0.25"/>
    <row r="1903" s="16" customFormat="1" x14ac:dyDescent="0.25"/>
    <row r="1904" s="16" customFormat="1" x14ac:dyDescent="0.25"/>
    <row r="1905" s="16" customFormat="1" x14ac:dyDescent="0.25"/>
    <row r="1906" s="16" customFormat="1" x14ac:dyDescent="0.25"/>
    <row r="1907" s="16" customFormat="1" x14ac:dyDescent="0.25"/>
    <row r="1908" s="16" customFormat="1" x14ac:dyDescent="0.25"/>
    <row r="1909" s="16" customFormat="1" x14ac:dyDescent="0.25"/>
    <row r="1910" s="16" customFormat="1" x14ac:dyDescent="0.25"/>
    <row r="1911" s="16" customFormat="1" x14ac:dyDescent="0.25"/>
    <row r="1912" s="16" customFormat="1" x14ac:dyDescent="0.25"/>
    <row r="1913" s="16" customFormat="1" x14ac:dyDescent="0.25"/>
    <row r="1914" s="16" customFormat="1" x14ac:dyDescent="0.25"/>
    <row r="1915" s="16" customFormat="1" x14ac:dyDescent="0.25"/>
    <row r="1916" s="16" customFormat="1" x14ac:dyDescent="0.25"/>
    <row r="1917" s="16" customFormat="1" x14ac:dyDescent="0.25"/>
    <row r="1918" s="16" customFormat="1" x14ac:dyDescent="0.25"/>
    <row r="1919" s="16" customFormat="1" x14ac:dyDescent="0.25"/>
    <row r="1920" s="16" customFormat="1" x14ac:dyDescent="0.25"/>
    <row r="1921" s="16" customFormat="1" x14ac:dyDescent="0.25"/>
    <row r="1922" s="16" customFormat="1" x14ac:dyDescent="0.25"/>
    <row r="1923" s="16" customFormat="1" x14ac:dyDescent="0.25"/>
    <row r="1924" s="16" customFormat="1" x14ac:dyDescent="0.25"/>
    <row r="1925" s="16" customFormat="1" x14ac:dyDescent="0.25"/>
    <row r="1926" s="16" customFormat="1" x14ac:dyDescent="0.25"/>
    <row r="1927" s="16" customFormat="1" x14ac:dyDescent="0.25"/>
    <row r="1928" s="16" customFormat="1" x14ac:dyDescent="0.25"/>
    <row r="1929" s="16" customFormat="1" x14ac:dyDescent="0.25"/>
    <row r="1930" s="16" customFormat="1" x14ac:dyDescent="0.25"/>
    <row r="1931" s="16" customFormat="1" x14ac:dyDescent="0.25"/>
    <row r="1932" s="16" customFormat="1" x14ac:dyDescent="0.25"/>
    <row r="1933" s="16" customFormat="1" x14ac:dyDescent="0.25"/>
    <row r="1934" s="16" customFormat="1" x14ac:dyDescent="0.25"/>
    <row r="1935" s="16" customFormat="1" x14ac:dyDescent="0.25"/>
    <row r="1936" s="16" customFormat="1" x14ac:dyDescent="0.25"/>
    <row r="1937" s="16" customFormat="1" x14ac:dyDescent="0.25"/>
    <row r="1938" s="16" customFormat="1" x14ac:dyDescent="0.25"/>
    <row r="1939" s="16" customFormat="1" x14ac:dyDescent="0.25"/>
    <row r="1940" s="16" customFormat="1" x14ac:dyDescent="0.25"/>
    <row r="1941" s="16" customFormat="1" x14ac:dyDescent="0.25"/>
    <row r="1942" s="16" customFormat="1" x14ac:dyDescent="0.25"/>
    <row r="1943" s="16" customFormat="1" x14ac:dyDescent="0.25"/>
    <row r="1944" s="16" customFormat="1" x14ac:dyDescent="0.25"/>
    <row r="1945" s="16" customFormat="1" x14ac:dyDescent="0.25"/>
    <row r="1946" s="16" customFormat="1" x14ac:dyDescent="0.25"/>
    <row r="1947" s="16" customFormat="1" x14ac:dyDescent="0.25"/>
    <row r="1948" s="16" customFormat="1" x14ac:dyDescent="0.25"/>
    <row r="1949" s="16" customFormat="1" x14ac:dyDescent="0.25"/>
    <row r="1950" s="16" customFormat="1" x14ac:dyDescent="0.25"/>
    <row r="1951" s="16" customFormat="1" x14ac:dyDescent="0.25"/>
    <row r="1952" s="16" customFormat="1" x14ac:dyDescent="0.25"/>
    <row r="1953" s="16" customFormat="1" x14ac:dyDescent="0.25"/>
    <row r="1954" s="16" customFormat="1" x14ac:dyDescent="0.25"/>
    <row r="1955" s="16" customFormat="1" x14ac:dyDescent="0.25"/>
    <row r="1956" s="16" customFormat="1" x14ac:dyDescent="0.25"/>
    <row r="1957" s="16" customFormat="1" x14ac:dyDescent="0.25"/>
    <row r="1958" s="16" customFormat="1" x14ac:dyDescent="0.25"/>
    <row r="1959" s="16" customFormat="1" x14ac:dyDescent="0.25"/>
    <row r="1960" s="16" customFormat="1" x14ac:dyDescent="0.25"/>
    <row r="1961" s="16" customFormat="1" x14ac:dyDescent="0.25"/>
    <row r="1962" s="16" customFormat="1" x14ac:dyDescent="0.25"/>
    <row r="1963" s="16" customFormat="1" x14ac:dyDescent="0.25"/>
    <row r="1964" s="16" customFormat="1" x14ac:dyDescent="0.25"/>
    <row r="1965" s="16" customFormat="1" x14ac:dyDescent="0.25"/>
    <row r="1966" s="16" customFormat="1" x14ac:dyDescent="0.25"/>
    <row r="1967" s="16" customFormat="1" x14ac:dyDescent="0.25"/>
    <row r="1968" s="16" customFormat="1" x14ac:dyDescent="0.25"/>
    <row r="1969" s="16" customFormat="1" x14ac:dyDescent="0.25"/>
    <row r="1970" s="16" customFormat="1" x14ac:dyDescent="0.25"/>
    <row r="1971" s="16" customFormat="1" x14ac:dyDescent="0.25"/>
    <row r="1972" s="16" customFormat="1" x14ac:dyDescent="0.25"/>
    <row r="1973" s="16" customFormat="1" x14ac:dyDescent="0.25"/>
    <row r="1974" s="16" customFormat="1" x14ac:dyDescent="0.25"/>
    <row r="1975" s="16" customFormat="1" x14ac:dyDescent="0.25"/>
    <row r="1976" s="16" customFormat="1" x14ac:dyDescent="0.25"/>
    <row r="1977" s="16" customFormat="1" x14ac:dyDescent="0.25"/>
    <row r="1978" s="16" customFormat="1" x14ac:dyDescent="0.25"/>
    <row r="1979" s="16" customFormat="1" x14ac:dyDescent="0.25"/>
    <row r="1980" s="16" customFormat="1" x14ac:dyDescent="0.25"/>
    <row r="1981" s="16" customFormat="1" x14ac:dyDescent="0.25"/>
    <row r="1982" s="16" customFormat="1" x14ac:dyDescent="0.25"/>
    <row r="1983" s="16" customFormat="1" x14ac:dyDescent="0.25"/>
    <row r="1984" s="16" customFormat="1" x14ac:dyDescent="0.25"/>
    <row r="1985" s="16" customFormat="1" x14ac:dyDescent="0.25"/>
    <row r="1986" s="16" customFormat="1" x14ac:dyDescent="0.25"/>
    <row r="1987" s="16" customFormat="1" x14ac:dyDescent="0.25"/>
    <row r="1988" s="16" customFormat="1" x14ac:dyDescent="0.25"/>
    <row r="1989" s="16" customFormat="1" x14ac:dyDescent="0.25"/>
    <row r="1990" s="16" customFormat="1" x14ac:dyDescent="0.25"/>
    <row r="1991" s="16" customFormat="1" x14ac:dyDescent="0.25"/>
    <row r="1992" s="16" customFormat="1" x14ac:dyDescent="0.25"/>
    <row r="1993" s="16" customFormat="1" x14ac:dyDescent="0.25"/>
    <row r="1994" s="16" customFormat="1" x14ac:dyDescent="0.25"/>
    <row r="1995" s="16" customFormat="1" x14ac:dyDescent="0.25"/>
    <row r="1996" s="16" customFormat="1" x14ac:dyDescent="0.25"/>
    <row r="1997" s="16" customFormat="1" x14ac:dyDescent="0.25"/>
    <row r="1998" s="16" customFormat="1" x14ac:dyDescent="0.25"/>
    <row r="1999" s="16" customFormat="1" x14ac:dyDescent="0.25"/>
    <row r="2000" s="16" customFormat="1" x14ac:dyDescent="0.25"/>
    <row r="2001" s="16" customFormat="1" x14ac:dyDescent="0.25"/>
    <row r="2002" s="16" customFormat="1" x14ac:dyDescent="0.25"/>
    <row r="2003" s="16" customFormat="1" x14ac:dyDescent="0.25"/>
    <row r="2004" s="16" customFormat="1" x14ac:dyDescent="0.25"/>
    <row r="2005" s="16" customFormat="1" x14ac:dyDescent="0.25"/>
    <row r="2006" s="16" customFormat="1" x14ac:dyDescent="0.25"/>
    <row r="2007" s="16" customFormat="1" x14ac:dyDescent="0.25"/>
    <row r="2008" s="16" customFormat="1" x14ac:dyDescent="0.25"/>
    <row r="2009" s="16" customFormat="1" x14ac:dyDescent="0.25"/>
    <row r="2010" s="16" customFormat="1" x14ac:dyDescent="0.25"/>
    <row r="2011" s="16" customFormat="1" x14ac:dyDescent="0.25"/>
    <row r="2012" s="16" customFormat="1" x14ac:dyDescent="0.25"/>
    <row r="2013" s="16" customFormat="1" x14ac:dyDescent="0.25"/>
    <row r="2014" s="16" customFormat="1" x14ac:dyDescent="0.25"/>
    <row r="2015" s="16" customFormat="1" x14ac:dyDescent="0.25"/>
    <row r="2016" s="16" customFormat="1" x14ac:dyDescent="0.25"/>
    <row r="2017" s="16" customFormat="1" x14ac:dyDescent="0.25"/>
    <row r="2018" s="16" customFormat="1" x14ac:dyDescent="0.25"/>
    <row r="2019" s="16" customFormat="1" x14ac:dyDescent="0.25"/>
    <row r="2020" s="16" customFormat="1" x14ac:dyDescent="0.25"/>
    <row r="2021" s="16" customFormat="1" x14ac:dyDescent="0.25"/>
    <row r="2022" s="16" customFormat="1" x14ac:dyDescent="0.25"/>
    <row r="2023" s="16" customFormat="1" x14ac:dyDescent="0.25"/>
    <row r="2024" s="16" customFormat="1" x14ac:dyDescent="0.25"/>
    <row r="2025" s="16" customFormat="1" x14ac:dyDescent="0.25"/>
    <row r="2026" s="16" customFormat="1" x14ac:dyDescent="0.25"/>
    <row r="2027" s="16" customFormat="1" x14ac:dyDescent="0.25"/>
    <row r="2028" s="16" customFormat="1" x14ac:dyDescent="0.25"/>
    <row r="2029" s="16" customFormat="1" x14ac:dyDescent="0.25"/>
    <row r="2030" s="16" customFormat="1" x14ac:dyDescent="0.25"/>
    <row r="2031" s="16" customFormat="1" x14ac:dyDescent="0.25"/>
    <row r="2032" s="16" customFormat="1" x14ac:dyDescent="0.25"/>
    <row r="2033" s="16" customFormat="1" x14ac:dyDescent="0.25"/>
    <row r="2034" s="16" customFormat="1" x14ac:dyDescent="0.25"/>
    <row r="2035" s="16" customFormat="1" x14ac:dyDescent="0.25"/>
    <row r="2036" s="16" customFormat="1" x14ac:dyDescent="0.25"/>
    <row r="2037" s="16" customFormat="1" x14ac:dyDescent="0.25"/>
    <row r="2038" s="16" customFormat="1" x14ac:dyDescent="0.25"/>
    <row r="2039" s="16" customFormat="1" x14ac:dyDescent="0.25"/>
    <row r="2040" s="16" customFormat="1" x14ac:dyDescent="0.25"/>
    <row r="2041" s="16" customFormat="1" x14ac:dyDescent="0.25"/>
    <row r="2042" s="16" customFormat="1" x14ac:dyDescent="0.25"/>
    <row r="2043" s="16" customFormat="1" x14ac:dyDescent="0.25"/>
    <row r="2044" s="16" customFormat="1" x14ac:dyDescent="0.25"/>
    <row r="2045" s="16" customFormat="1" x14ac:dyDescent="0.25"/>
    <row r="2046" s="16" customFormat="1" x14ac:dyDescent="0.25"/>
    <row r="2047" s="16" customFormat="1" x14ac:dyDescent="0.25"/>
    <row r="2048" s="16" customFormat="1" x14ac:dyDescent="0.25"/>
    <row r="2049" s="16" customFormat="1" x14ac:dyDescent="0.25"/>
    <row r="2050" s="16" customFormat="1" x14ac:dyDescent="0.25"/>
    <row r="2051" s="16" customFormat="1" x14ac:dyDescent="0.25"/>
    <row r="2052" s="16" customFormat="1" x14ac:dyDescent="0.25"/>
    <row r="2053" s="16" customFormat="1" x14ac:dyDescent="0.25"/>
    <row r="2054" s="16" customFormat="1" x14ac:dyDescent="0.25"/>
    <row r="2055" s="16" customFormat="1" x14ac:dyDescent="0.25"/>
    <row r="2056" s="16" customFormat="1" x14ac:dyDescent="0.25"/>
    <row r="2057" s="16" customFormat="1" x14ac:dyDescent="0.25"/>
    <row r="2058" s="16" customFormat="1" x14ac:dyDescent="0.25"/>
    <row r="2059" s="16" customFormat="1" x14ac:dyDescent="0.25"/>
    <row r="2060" s="16" customFormat="1" x14ac:dyDescent="0.25"/>
    <row r="2061" s="16" customFormat="1" x14ac:dyDescent="0.25"/>
    <row r="2062" s="16" customFormat="1" x14ac:dyDescent="0.25"/>
    <row r="2063" s="16" customFormat="1" x14ac:dyDescent="0.25"/>
    <row r="2064" s="16" customFormat="1" x14ac:dyDescent="0.25"/>
    <row r="2065" s="16" customFormat="1" x14ac:dyDescent="0.25"/>
    <row r="2066" s="16" customFormat="1" x14ac:dyDescent="0.25"/>
    <row r="2067" s="16" customFormat="1" x14ac:dyDescent="0.25"/>
    <row r="2068" s="16" customFormat="1" x14ac:dyDescent="0.25"/>
    <row r="2069" s="16" customFormat="1" x14ac:dyDescent="0.25"/>
    <row r="2070" s="16" customFormat="1" x14ac:dyDescent="0.25"/>
    <row r="2071" s="16" customFormat="1" x14ac:dyDescent="0.25"/>
    <row r="2072" s="16" customFormat="1" x14ac:dyDescent="0.25"/>
    <row r="2073" s="16" customFormat="1" x14ac:dyDescent="0.25"/>
    <row r="2074" s="16" customFormat="1" x14ac:dyDescent="0.25"/>
    <row r="2075" s="16" customFormat="1" x14ac:dyDescent="0.25"/>
    <row r="2076" s="16" customFormat="1" x14ac:dyDescent="0.25"/>
    <row r="2077" s="16" customFormat="1" x14ac:dyDescent="0.25"/>
    <row r="2078" s="16" customFormat="1" x14ac:dyDescent="0.25"/>
    <row r="2079" s="16" customFormat="1" x14ac:dyDescent="0.25"/>
    <row r="2080" s="16" customFormat="1" x14ac:dyDescent="0.25"/>
    <row r="2081" s="16" customFormat="1" x14ac:dyDescent="0.25"/>
    <row r="2082" s="16" customFormat="1" x14ac:dyDescent="0.25"/>
    <row r="2083" s="16" customFormat="1" x14ac:dyDescent="0.25"/>
    <row r="2084" s="16" customFormat="1" x14ac:dyDescent="0.25"/>
    <row r="2085" s="16" customFormat="1" x14ac:dyDescent="0.25"/>
    <row r="2086" s="16" customFormat="1" x14ac:dyDescent="0.25"/>
    <row r="2087" s="16" customFormat="1" x14ac:dyDescent="0.25"/>
    <row r="2088" s="16" customFormat="1" x14ac:dyDescent="0.25"/>
    <row r="2089" s="16" customFormat="1" x14ac:dyDescent="0.25"/>
    <row r="2090" s="16" customFormat="1" x14ac:dyDescent="0.25"/>
    <row r="2091" s="16" customFormat="1" x14ac:dyDescent="0.25"/>
    <row r="2092" s="16" customFormat="1" x14ac:dyDescent="0.25"/>
    <row r="2093" s="16" customFormat="1" x14ac:dyDescent="0.25"/>
    <row r="2094" s="16" customFormat="1" x14ac:dyDescent="0.25"/>
    <row r="2095" s="16" customFormat="1" x14ac:dyDescent="0.25"/>
    <row r="2096" s="16" customFormat="1" x14ac:dyDescent="0.25"/>
    <row r="2097" s="16" customFormat="1" x14ac:dyDescent="0.25"/>
    <row r="2098" s="16" customFormat="1" x14ac:dyDescent="0.25"/>
    <row r="2099" s="16" customFormat="1" x14ac:dyDescent="0.25"/>
    <row r="2100" s="16" customFormat="1" x14ac:dyDescent="0.25"/>
    <row r="2101" s="16" customFormat="1" x14ac:dyDescent="0.25"/>
    <row r="2102" s="16" customFormat="1" x14ac:dyDescent="0.25"/>
    <row r="2103" s="16" customFormat="1" x14ac:dyDescent="0.25"/>
    <row r="2104" s="16" customFormat="1" x14ac:dyDescent="0.25"/>
    <row r="2105" s="16" customFormat="1" x14ac:dyDescent="0.25"/>
    <row r="2106" s="16" customFormat="1" x14ac:dyDescent="0.25"/>
    <row r="2107" s="16" customFormat="1" x14ac:dyDescent="0.25"/>
    <row r="2108" s="16" customFormat="1" x14ac:dyDescent="0.25"/>
    <row r="2109" s="16" customFormat="1" x14ac:dyDescent="0.25"/>
    <row r="2110" s="16" customFormat="1" x14ac:dyDescent="0.25"/>
    <row r="2111" s="16" customFormat="1" x14ac:dyDescent="0.25"/>
    <row r="2112" s="16" customFormat="1" x14ac:dyDescent="0.25"/>
    <row r="2113" s="16" customFormat="1" x14ac:dyDescent="0.25"/>
    <row r="2114" s="16" customFormat="1" x14ac:dyDescent="0.25"/>
    <row r="2115" s="16" customFormat="1" x14ac:dyDescent="0.25"/>
    <row r="2116" s="16" customFormat="1" x14ac:dyDescent="0.25"/>
    <row r="2117" s="16" customFormat="1" x14ac:dyDescent="0.25"/>
    <row r="2118" s="16" customFormat="1" x14ac:dyDescent="0.25"/>
    <row r="2119" s="16" customFormat="1" x14ac:dyDescent="0.25"/>
    <row r="2120" s="16" customFormat="1" x14ac:dyDescent="0.25"/>
    <row r="2121" s="16" customFormat="1" x14ac:dyDescent="0.25"/>
    <row r="2122" s="16" customFormat="1" x14ac:dyDescent="0.25"/>
    <row r="2123" s="16" customFormat="1" x14ac:dyDescent="0.25"/>
    <row r="2124" s="16" customFormat="1" x14ac:dyDescent="0.25"/>
    <row r="2125" s="16" customFormat="1" x14ac:dyDescent="0.25"/>
    <row r="2126" s="16" customFormat="1" x14ac:dyDescent="0.25"/>
    <row r="2127" s="16" customFormat="1" x14ac:dyDescent="0.25"/>
    <row r="2128" s="16" customFormat="1" x14ac:dyDescent="0.25"/>
    <row r="2129" s="16" customFormat="1" x14ac:dyDescent="0.25"/>
    <row r="2130" s="16" customFormat="1" x14ac:dyDescent="0.25"/>
    <row r="2131" s="16" customFormat="1" x14ac:dyDescent="0.25"/>
    <row r="2132" s="16" customFormat="1" x14ac:dyDescent="0.25"/>
    <row r="2133" s="16" customFormat="1" x14ac:dyDescent="0.25"/>
    <row r="2134" s="16" customFormat="1" x14ac:dyDescent="0.25"/>
    <row r="2135" s="16" customFormat="1" x14ac:dyDescent="0.25"/>
    <row r="2136" s="16" customFormat="1" x14ac:dyDescent="0.25"/>
    <row r="2137" s="16" customFormat="1" x14ac:dyDescent="0.25"/>
    <row r="2138" s="16" customFormat="1" x14ac:dyDescent="0.25"/>
    <row r="2139" s="16" customFormat="1" x14ac:dyDescent="0.25"/>
    <row r="2140" s="16" customFormat="1" x14ac:dyDescent="0.25"/>
    <row r="2141" s="16" customFormat="1" x14ac:dyDescent="0.25"/>
    <row r="2142" s="16" customFormat="1" x14ac:dyDescent="0.25"/>
    <row r="2143" s="16" customFormat="1" x14ac:dyDescent="0.25"/>
    <row r="2144" s="16" customFormat="1" x14ac:dyDescent="0.25"/>
    <row r="2145" s="16" customFormat="1" x14ac:dyDescent="0.25"/>
    <row r="2146" s="16" customFormat="1" x14ac:dyDescent="0.25"/>
    <row r="2147" s="16" customFormat="1" x14ac:dyDescent="0.25"/>
    <row r="2148" s="16" customFormat="1" x14ac:dyDescent="0.25"/>
    <row r="2149" s="16" customFormat="1" x14ac:dyDescent="0.25"/>
    <row r="2150" s="16" customFormat="1" x14ac:dyDescent="0.25"/>
    <row r="2151" s="16" customFormat="1" x14ac:dyDescent="0.25"/>
    <row r="2152" s="16" customFormat="1" x14ac:dyDescent="0.25"/>
    <row r="2153" s="16" customFormat="1" x14ac:dyDescent="0.25"/>
    <row r="2154" s="16" customFormat="1" x14ac:dyDescent="0.25"/>
    <row r="2155" s="16" customFormat="1" x14ac:dyDescent="0.25"/>
    <row r="2156" s="16" customFormat="1" x14ac:dyDescent="0.25"/>
    <row r="2157" s="16" customFormat="1" x14ac:dyDescent="0.25"/>
    <row r="2158" s="16" customFormat="1" x14ac:dyDescent="0.25"/>
    <row r="2159" s="16" customFormat="1" x14ac:dyDescent="0.25"/>
    <row r="2160" s="16" customFormat="1" x14ac:dyDescent="0.25"/>
    <row r="2161" s="16" customFormat="1" x14ac:dyDescent="0.25"/>
    <row r="2162" s="16" customFormat="1" x14ac:dyDescent="0.25"/>
    <row r="2163" s="16" customFormat="1" x14ac:dyDescent="0.25"/>
    <row r="2164" s="16" customFormat="1" x14ac:dyDescent="0.25"/>
    <row r="2165" s="16" customFormat="1" x14ac:dyDescent="0.25"/>
    <row r="2166" s="16" customFormat="1" x14ac:dyDescent="0.25"/>
    <row r="2167" s="16" customFormat="1" x14ac:dyDescent="0.25"/>
    <row r="2168" s="16" customFormat="1" x14ac:dyDescent="0.25"/>
    <row r="2169" s="16" customFormat="1" x14ac:dyDescent="0.25"/>
    <row r="2170" s="16" customFormat="1" x14ac:dyDescent="0.25"/>
    <row r="2171" s="16" customFormat="1" x14ac:dyDescent="0.25"/>
    <row r="2172" s="16" customFormat="1" x14ac:dyDescent="0.25"/>
    <row r="2173" s="16" customFormat="1" x14ac:dyDescent="0.25"/>
    <row r="2174" s="16" customFormat="1" x14ac:dyDescent="0.25"/>
    <row r="2175" s="16" customFormat="1" x14ac:dyDescent="0.25"/>
    <row r="2176" s="16" customFormat="1" x14ac:dyDescent="0.25"/>
    <row r="2177" s="16" customFormat="1" x14ac:dyDescent="0.25"/>
    <row r="2178" s="16" customFormat="1" x14ac:dyDescent="0.25"/>
    <row r="2179" s="16" customFormat="1" x14ac:dyDescent="0.25"/>
    <row r="2180" s="16" customFormat="1" x14ac:dyDescent="0.25"/>
    <row r="2181" s="16" customFormat="1" x14ac:dyDescent="0.25"/>
    <row r="2182" s="16" customFormat="1" x14ac:dyDescent="0.25"/>
    <row r="2183" s="16" customFormat="1" x14ac:dyDescent="0.25"/>
    <row r="2184" s="16" customFormat="1" x14ac:dyDescent="0.25"/>
    <row r="2185" s="16" customFormat="1" x14ac:dyDescent="0.25"/>
    <row r="2186" s="16" customFormat="1" x14ac:dyDescent="0.25"/>
    <row r="2187" s="16" customFormat="1" x14ac:dyDescent="0.25"/>
    <row r="2188" s="16" customFormat="1" x14ac:dyDescent="0.25"/>
    <row r="2189" s="16" customFormat="1" x14ac:dyDescent="0.25"/>
    <row r="2190" s="16" customFormat="1" x14ac:dyDescent="0.25"/>
    <row r="2191" s="16" customFormat="1" x14ac:dyDescent="0.25"/>
    <row r="2192" s="16" customFormat="1" x14ac:dyDescent="0.25"/>
    <row r="2193" s="16" customFormat="1" x14ac:dyDescent="0.25"/>
    <row r="2194" s="16" customFormat="1" x14ac:dyDescent="0.25"/>
    <row r="2195" s="16" customFormat="1" x14ac:dyDescent="0.25"/>
    <row r="2196" s="16" customFormat="1" x14ac:dyDescent="0.25"/>
    <row r="2197" s="16" customFormat="1" x14ac:dyDescent="0.25"/>
    <row r="2198" s="16" customFormat="1" x14ac:dyDescent="0.25"/>
    <row r="2199" s="16" customFormat="1" x14ac:dyDescent="0.25"/>
    <row r="2200" s="16" customFormat="1" x14ac:dyDescent="0.25"/>
    <row r="2201" s="16" customFormat="1" x14ac:dyDescent="0.25"/>
    <row r="2202" s="16" customFormat="1" x14ac:dyDescent="0.25"/>
    <row r="2203" s="16" customFormat="1" x14ac:dyDescent="0.25"/>
    <row r="2204" s="16" customFormat="1" x14ac:dyDescent="0.25"/>
    <row r="2205" s="16" customFormat="1" x14ac:dyDescent="0.25"/>
    <row r="2206" s="16" customFormat="1" x14ac:dyDescent="0.25"/>
    <row r="2207" s="16" customFormat="1" x14ac:dyDescent="0.25"/>
    <row r="2208" s="16" customFormat="1" x14ac:dyDescent="0.25"/>
    <row r="2209" s="16" customFormat="1" x14ac:dyDescent="0.25"/>
    <row r="2210" s="16" customFormat="1" x14ac:dyDescent="0.25"/>
    <row r="2211" s="16" customFormat="1" x14ac:dyDescent="0.25"/>
    <row r="2212" s="16" customFormat="1" x14ac:dyDescent="0.25"/>
    <row r="2213" s="16" customFormat="1" x14ac:dyDescent="0.25"/>
    <row r="2214" s="16" customFormat="1" x14ac:dyDescent="0.25"/>
    <row r="2215" s="16" customFormat="1" x14ac:dyDescent="0.25"/>
    <row r="2216" s="16" customFormat="1" x14ac:dyDescent="0.25"/>
    <row r="2217" s="16" customFormat="1" x14ac:dyDescent="0.25"/>
    <row r="2218" s="16" customFormat="1" x14ac:dyDescent="0.25"/>
    <row r="2219" s="16" customFormat="1" x14ac:dyDescent="0.25"/>
    <row r="2220" s="16" customFormat="1" x14ac:dyDescent="0.25"/>
    <row r="2221" s="16" customFormat="1" x14ac:dyDescent="0.25"/>
    <row r="2222" s="16" customFormat="1" x14ac:dyDescent="0.25"/>
    <row r="2223" s="16" customFormat="1" x14ac:dyDescent="0.25"/>
    <row r="2224" s="16" customFormat="1" x14ac:dyDescent="0.25"/>
    <row r="2225" s="16" customFormat="1" x14ac:dyDescent="0.25"/>
    <row r="2226" s="16" customFormat="1" x14ac:dyDescent="0.25"/>
    <row r="2227" s="16" customFormat="1" x14ac:dyDescent="0.25"/>
    <row r="2228" s="16" customFormat="1" x14ac:dyDescent="0.25"/>
    <row r="2229" s="16" customFormat="1" x14ac:dyDescent="0.25"/>
    <row r="2230" s="16" customFormat="1" x14ac:dyDescent="0.25"/>
    <row r="2231" s="16" customFormat="1" x14ac:dyDescent="0.25"/>
    <row r="2232" s="16" customFormat="1" x14ac:dyDescent="0.25"/>
    <row r="2233" s="16" customFormat="1" x14ac:dyDescent="0.25"/>
    <row r="2234" s="16" customFormat="1" x14ac:dyDescent="0.25"/>
    <row r="2235" s="16" customFormat="1" x14ac:dyDescent="0.25"/>
    <row r="2236" s="16" customFormat="1" x14ac:dyDescent="0.25"/>
    <row r="2237" s="16" customFormat="1" x14ac:dyDescent="0.25"/>
    <row r="2238" s="16" customFormat="1" x14ac:dyDescent="0.25"/>
    <row r="2239" s="16" customFormat="1" x14ac:dyDescent="0.25"/>
    <row r="2240" s="16" customFormat="1" x14ac:dyDescent="0.25"/>
    <row r="2241" s="16" customFormat="1" x14ac:dyDescent="0.25"/>
    <row r="2242" s="16" customFormat="1" x14ac:dyDescent="0.25"/>
    <row r="2243" s="16" customFormat="1" x14ac:dyDescent="0.25"/>
    <row r="2244" s="16" customFormat="1" x14ac:dyDescent="0.25"/>
    <row r="2245" s="16" customFormat="1" x14ac:dyDescent="0.25"/>
    <row r="2246" s="16" customFormat="1" x14ac:dyDescent="0.25"/>
    <row r="2247" s="16" customFormat="1" x14ac:dyDescent="0.25"/>
    <row r="2248" s="16" customFormat="1" x14ac:dyDescent="0.25"/>
    <row r="2249" s="16" customFormat="1" x14ac:dyDescent="0.25"/>
    <row r="2250" s="16" customFormat="1" x14ac:dyDescent="0.25"/>
    <row r="2251" s="16" customFormat="1" x14ac:dyDescent="0.25"/>
    <row r="2252" s="16" customFormat="1" x14ac:dyDescent="0.25"/>
    <row r="2253" s="16" customFormat="1" x14ac:dyDescent="0.25"/>
    <row r="2254" s="16" customFormat="1" x14ac:dyDescent="0.25"/>
    <row r="2255" s="16" customFormat="1" x14ac:dyDescent="0.25"/>
    <row r="2256" s="16" customFormat="1" x14ac:dyDescent="0.25"/>
    <row r="2257" s="16" customFormat="1" x14ac:dyDescent="0.25"/>
    <row r="2258" s="16" customFormat="1" x14ac:dyDescent="0.25"/>
    <row r="2259" s="16" customFormat="1" x14ac:dyDescent="0.25"/>
    <row r="2260" s="16" customFormat="1" x14ac:dyDescent="0.25"/>
    <row r="2261" s="16" customFormat="1" x14ac:dyDescent="0.25"/>
  </sheetData>
  <mergeCells count="21">
    <mergeCell ref="B1:D1"/>
    <mergeCell ref="E1:G1"/>
    <mergeCell ref="B2:D2"/>
    <mergeCell ref="B3:D3"/>
    <mergeCell ref="B7:D7"/>
    <mergeCell ref="E7:G7"/>
    <mergeCell ref="B4:D4"/>
    <mergeCell ref="E2:G2"/>
    <mergeCell ref="E3:G3"/>
    <mergeCell ref="E4:G4"/>
    <mergeCell ref="B5:D5"/>
    <mergeCell ref="E5:G5"/>
    <mergeCell ref="B6:D6"/>
    <mergeCell ref="E6:G6"/>
    <mergeCell ref="B19:D19"/>
    <mergeCell ref="B20:D20"/>
    <mergeCell ref="B14:D14"/>
    <mergeCell ref="B15:D15"/>
    <mergeCell ref="B16:D16"/>
    <mergeCell ref="B17:D17"/>
    <mergeCell ref="B18:D18"/>
  </mergeCells>
  <phoneticPr fontId="7" type="noConversion"/>
  <pageMargins left="0.7" right="0.7" top="0.75" bottom="0.75" header="0.3" footer="0.3"/>
  <pageSetup paperSize="9" scale="95" orientation="landscape" horizontalDpi="1200" verticalDpi="1200" r:id="rId1"/>
  <colBreaks count="1" manualBreakCount="1">
    <brk id="8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I463"/>
  <sheetViews>
    <sheetView topLeftCell="A318" zoomScale="55" zoomScaleNormal="55" zoomScaleSheetLayoutView="175" workbookViewId="0">
      <selection activeCell="I468" sqref="I468"/>
    </sheetView>
  </sheetViews>
  <sheetFormatPr baseColWidth="10" defaultColWidth="9.1796875" defaultRowHeight="12.5" x14ac:dyDescent="0.25"/>
  <cols>
    <col min="1" max="256" width="11.453125" customWidth="1"/>
  </cols>
  <sheetData>
    <row r="1" spans="1:1" ht="13" x14ac:dyDescent="0.3">
      <c r="A1" s="72" t="s">
        <v>101</v>
      </c>
    </row>
    <row r="30" spans="1:7" ht="13" thickBot="1" x14ac:dyDescent="0.3"/>
    <row r="31" spans="1:7" x14ac:dyDescent="0.25">
      <c r="A31" s="90"/>
      <c r="B31" s="91"/>
      <c r="C31" s="91"/>
      <c r="D31" s="91"/>
      <c r="E31" s="91"/>
      <c r="F31" s="91"/>
      <c r="G31" s="92"/>
    </row>
    <row r="32" spans="1:7" x14ac:dyDescent="0.25">
      <c r="A32" s="93"/>
      <c r="B32" s="16"/>
      <c r="C32" s="16"/>
      <c r="D32" s="16"/>
      <c r="E32" s="16"/>
      <c r="F32" s="16"/>
      <c r="G32" s="94"/>
    </row>
    <row r="33" spans="1:7" x14ac:dyDescent="0.25">
      <c r="A33" s="93"/>
      <c r="B33" s="16"/>
      <c r="C33" s="16"/>
      <c r="D33" s="16"/>
      <c r="E33" s="16"/>
      <c r="F33" s="16"/>
      <c r="G33" s="94"/>
    </row>
    <row r="34" spans="1:7" x14ac:dyDescent="0.25">
      <c r="A34" s="93"/>
      <c r="B34" s="16"/>
      <c r="C34" s="16"/>
      <c r="D34" s="16"/>
      <c r="E34" s="16"/>
      <c r="F34" s="16"/>
      <c r="G34" s="94"/>
    </row>
    <row r="35" spans="1:7" x14ac:dyDescent="0.25">
      <c r="A35" s="93"/>
      <c r="B35" s="16"/>
      <c r="C35" s="16"/>
      <c r="D35" s="16"/>
      <c r="E35" s="16"/>
      <c r="F35" s="16"/>
      <c r="G35" s="94"/>
    </row>
    <row r="36" spans="1:7" x14ac:dyDescent="0.25">
      <c r="A36" s="93"/>
      <c r="B36" s="16"/>
      <c r="C36" s="16"/>
      <c r="D36" s="16"/>
      <c r="E36" s="16"/>
      <c r="F36" s="16"/>
      <c r="G36" s="94"/>
    </row>
    <row r="37" spans="1:7" x14ac:dyDescent="0.25">
      <c r="A37" s="93"/>
      <c r="B37" s="16"/>
      <c r="C37" s="16"/>
      <c r="D37" s="16"/>
      <c r="E37" s="16"/>
      <c r="F37" s="16"/>
      <c r="G37" s="94"/>
    </row>
    <row r="38" spans="1:7" x14ac:dyDescent="0.25">
      <c r="A38" s="93"/>
      <c r="B38" s="16"/>
      <c r="C38" s="16"/>
      <c r="D38" s="16"/>
      <c r="E38" s="16"/>
      <c r="F38" s="16"/>
      <c r="G38" s="94"/>
    </row>
    <row r="39" spans="1:7" x14ac:dyDescent="0.25">
      <c r="A39" s="93"/>
      <c r="B39" s="16"/>
      <c r="C39" s="16"/>
      <c r="D39" s="16"/>
      <c r="E39" s="16"/>
      <c r="F39" s="16"/>
      <c r="G39" s="94"/>
    </row>
    <row r="40" spans="1:7" x14ac:dyDescent="0.25">
      <c r="A40" s="93"/>
      <c r="B40" s="16"/>
      <c r="C40" s="16"/>
      <c r="D40" s="16"/>
      <c r="E40" s="16"/>
      <c r="F40" s="16"/>
      <c r="G40" s="94"/>
    </row>
    <row r="41" spans="1:7" x14ac:dyDescent="0.25">
      <c r="A41" s="93"/>
      <c r="B41" s="16"/>
      <c r="C41" s="16"/>
      <c r="D41" s="16"/>
      <c r="E41" s="16"/>
      <c r="F41" s="16"/>
      <c r="G41" s="94"/>
    </row>
    <row r="42" spans="1:7" x14ac:dyDescent="0.25">
      <c r="A42" s="93"/>
      <c r="B42" s="16"/>
      <c r="C42" s="16"/>
      <c r="D42" s="16"/>
      <c r="E42" s="16"/>
      <c r="F42" s="16"/>
      <c r="G42" s="94"/>
    </row>
    <row r="43" spans="1:7" x14ac:dyDescent="0.25">
      <c r="A43" s="93"/>
      <c r="B43" s="16"/>
      <c r="C43" s="16"/>
      <c r="D43" s="16"/>
      <c r="E43" s="16"/>
      <c r="F43" s="16"/>
      <c r="G43" s="94"/>
    </row>
    <row r="44" spans="1:7" x14ac:dyDescent="0.25">
      <c r="A44" s="93"/>
      <c r="B44" s="16"/>
      <c r="C44" s="16"/>
      <c r="D44" s="16"/>
      <c r="E44" s="16"/>
      <c r="F44" s="16"/>
      <c r="G44" s="94"/>
    </row>
    <row r="45" spans="1:7" x14ac:dyDescent="0.25">
      <c r="A45" s="93"/>
      <c r="B45" s="16"/>
      <c r="C45" s="16"/>
      <c r="D45" s="16"/>
      <c r="E45" s="16"/>
      <c r="F45" s="16"/>
      <c r="G45" s="94"/>
    </row>
    <row r="46" spans="1:7" x14ac:dyDescent="0.25">
      <c r="A46" s="93"/>
      <c r="B46" s="16"/>
      <c r="C46" s="16"/>
      <c r="D46" s="16"/>
      <c r="E46" s="16"/>
      <c r="F46" s="16"/>
      <c r="G46" s="94"/>
    </row>
    <row r="47" spans="1:7" x14ac:dyDescent="0.25">
      <c r="A47" s="93"/>
      <c r="B47" s="16"/>
      <c r="C47" s="16"/>
      <c r="D47" s="16"/>
      <c r="E47" s="16"/>
      <c r="F47" s="16"/>
      <c r="G47" s="94"/>
    </row>
    <row r="48" spans="1:7" x14ac:dyDescent="0.25">
      <c r="A48" s="93"/>
      <c r="B48" s="16"/>
      <c r="C48" s="16"/>
      <c r="D48" s="16"/>
      <c r="E48" s="16"/>
      <c r="F48" s="16"/>
      <c r="G48" s="94"/>
    </row>
    <row r="49" spans="1:9" x14ac:dyDescent="0.25">
      <c r="A49" s="93"/>
      <c r="B49" s="16"/>
      <c r="C49" s="16"/>
      <c r="D49" s="16"/>
      <c r="E49" s="16"/>
      <c r="F49" s="16"/>
      <c r="G49" s="94"/>
    </row>
    <row r="50" spans="1:9" x14ac:dyDescent="0.25">
      <c r="A50" s="93"/>
      <c r="B50" s="16"/>
      <c r="C50" s="16"/>
      <c r="D50" s="16"/>
      <c r="E50" s="16"/>
      <c r="F50" s="16"/>
      <c r="G50" s="94"/>
    </row>
    <row r="51" spans="1:9" x14ac:dyDescent="0.25">
      <c r="A51" s="93"/>
      <c r="B51" s="16"/>
      <c r="C51" s="16"/>
      <c r="D51" s="16"/>
      <c r="E51" s="16"/>
      <c r="F51" s="16"/>
      <c r="G51" s="94"/>
    </row>
    <row r="52" spans="1:9" x14ac:dyDescent="0.25">
      <c r="A52" s="93"/>
      <c r="B52" s="16"/>
      <c r="C52" s="16"/>
      <c r="D52" s="16"/>
      <c r="E52" s="16"/>
      <c r="F52" s="16"/>
      <c r="G52" s="94"/>
    </row>
    <row r="53" spans="1:9" x14ac:dyDescent="0.25">
      <c r="A53" s="93"/>
      <c r="B53" s="16"/>
      <c r="C53" s="16"/>
      <c r="D53" s="16"/>
      <c r="E53" s="16"/>
      <c r="F53" s="16"/>
      <c r="G53" s="94"/>
    </row>
    <row r="54" spans="1:9" x14ac:dyDescent="0.25">
      <c r="A54" s="93"/>
      <c r="B54" s="16"/>
      <c r="C54" s="16"/>
      <c r="D54" s="16"/>
      <c r="E54" s="16"/>
      <c r="F54" s="16"/>
      <c r="G54" s="94"/>
    </row>
    <row r="55" spans="1:9" x14ac:dyDescent="0.25">
      <c r="A55" s="93"/>
      <c r="B55" s="16"/>
      <c r="C55" s="16"/>
      <c r="D55" s="16"/>
      <c r="E55" s="16"/>
      <c r="F55" s="16"/>
      <c r="G55" s="94"/>
    </row>
    <row r="56" spans="1:9" ht="13" thickBot="1" x14ac:dyDescent="0.3">
      <c r="A56" s="95"/>
      <c r="B56" s="96"/>
      <c r="C56" s="96"/>
      <c r="D56" s="96"/>
      <c r="E56" s="96"/>
      <c r="F56" s="96"/>
      <c r="G56" s="97"/>
    </row>
    <row r="57" spans="1:9" ht="13" x14ac:dyDescent="0.3">
      <c r="A57" t="s">
        <v>102</v>
      </c>
      <c r="I57" s="148" t="s">
        <v>103</v>
      </c>
    </row>
    <row r="59" spans="1:9" ht="13" thickBot="1" x14ac:dyDescent="0.3"/>
    <row r="60" spans="1:9" x14ac:dyDescent="0.25">
      <c r="A60" s="90"/>
      <c r="B60" s="91"/>
      <c r="C60" s="91"/>
      <c r="D60" s="91"/>
      <c r="E60" s="91"/>
      <c r="F60" s="91"/>
      <c r="G60" s="92"/>
    </row>
    <row r="61" spans="1:9" x14ac:dyDescent="0.25">
      <c r="A61" s="93"/>
      <c r="B61" s="16"/>
      <c r="C61" s="16"/>
      <c r="D61" s="16"/>
      <c r="E61" s="16"/>
      <c r="F61" s="16"/>
      <c r="G61" s="94"/>
    </row>
    <row r="62" spans="1:9" x14ac:dyDescent="0.25">
      <c r="A62" s="93"/>
      <c r="B62" s="16"/>
      <c r="C62" s="16"/>
      <c r="D62" s="16"/>
      <c r="E62" s="16"/>
      <c r="F62" s="16"/>
      <c r="G62" s="94"/>
    </row>
    <row r="63" spans="1:9" x14ac:dyDescent="0.25">
      <c r="A63" s="93"/>
      <c r="B63" s="16"/>
      <c r="C63" s="16"/>
      <c r="D63" s="16"/>
      <c r="E63" s="16"/>
      <c r="F63" s="16"/>
      <c r="G63" s="94"/>
    </row>
    <row r="64" spans="1:9" x14ac:dyDescent="0.25">
      <c r="A64" s="93"/>
      <c r="B64" s="16"/>
      <c r="C64" s="16"/>
      <c r="D64" s="16"/>
      <c r="E64" s="16"/>
      <c r="F64" s="16"/>
      <c r="G64" s="94"/>
    </row>
    <row r="65" spans="1:7" x14ac:dyDescent="0.25">
      <c r="A65" s="93"/>
      <c r="B65" s="16"/>
      <c r="C65" s="16"/>
      <c r="D65" s="16"/>
      <c r="E65" s="16"/>
      <c r="F65" s="16"/>
      <c r="G65" s="94"/>
    </row>
    <row r="66" spans="1:7" x14ac:dyDescent="0.25">
      <c r="A66" s="93"/>
      <c r="B66" s="16"/>
      <c r="C66" s="16"/>
      <c r="D66" s="16"/>
      <c r="E66" s="16"/>
      <c r="F66" s="16"/>
      <c r="G66" s="94"/>
    </row>
    <row r="67" spans="1:7" x14ac:dyDescent="0.25">
      <c r="A67" s="93"/>
      <c r="B67" s="16"/>
      <c r="C67" s="16"/>
      <c r="D67" s="16"/>
      <c r="E67" s="16"/>
      <c r="F67" s="16"/>
      <c r="G67" s="94"/>
    </row>
    <row r="68" spans="1:7" x14ac:dyDescent="0.25">
      <c r="A68" s="93"/>
      <c r="B68" s="16"/>
      <c r="C68" s="16"/>
      <c r="D68" s="16"/>
      <c r="E68" s="16"/>
      <c r="F68" s="16"/>
      <c r="G68" s="94"/>
    </row>
    <row r="69" spans="1:7" x14ac:dyDescent="0.25">
      <c r="A69" s="93"/>
      <c r="B69" s="16"/>
      <c r="C69" s="16"/>
      <c r="D69" s="16"/>
      <c r="E69" s="16"/>
      <c r="F69" s="16"/>
      <c r="G69" s="94"/>
    </row>
    <row r="70" spans="1:7" x14ac:dyDescent="0.25">
      <c r="A70" s="93"/>
      <c r="B70" s="16"/>
      <c r="C70" s="16"/>
      <c r="D70" s="16"/>
      <c r="E70" s="16"/>
      <c r="F70" s="16"/>
      <c r="G70" s="94"/>
    </row>
    <row r="71" spans="1:7" x14ac:dyDescent="0.25">
      <c r="A71" s="93"/>
      <c r="B71" s="16"/>
      <c r="C71" s="16"/>
      <c r="D71" s="16"/>
      <c r="E71" s="16"/>
      <c r="F71" s="16"/>
      <c r="G71" s="94"/>
    </row>
    <row r="72" spans="1:7" x14ac:dyDescent="0.25">
      <c r="A72" s="93"/>
      <c r="B72" s="16"/>
      <c r="C72" s="16"/>
      <c r="D72" s="16"/>
      <c r="E72" s="16"/>
      <c r="F72" s="16"/>
      <c r="G72" s="94"/>
    </row>
    <row r="73" spans="1:7" x14ac:dyDescent="0.25">
      <c r="A73" s="93"/>
      <c r="B73" s="16"/>
      <c r="C73" s="16"/>
      <c r="D73" s="16"/>
      <c r="E73" s="16"/>
      <c r="F73" s="16"/>
      <c r="G73" s="94"/>
    </row>
    <row r="74" spans="1:7" x14ac:dyDescent="0.25">
      <c r="A74" s="93"/>
      <c r="B74" s="16"/>
      <c r="C74" s="16"/>
      <c r="D74" s="16"/>
      <c r="E74" s="16"/>
      <c r="F74" s="16"/>
      <c r="G74" s="94"/>
    </row>
    <row r="75" spans="1:7" x14ac:dyDescent="0.25">
      <c r="A75" s="93"/>
      <c r="B75" s="16"/>
      <c r="C75" s="16"/>
      <c r="D75" s="16"/>
      <c r="E75" s="16"/>
      <c r="F75" s="16"/>
      <c r="G75" s="94"/>
    </row>
    <row r="76" spans="1:7" x14ac:dyDescent="0.25">
      <c r="A76" s="93"/>
      <c r="B76" s="16"/>
      <c r="C76" s="16"/>
      <c r="D76" s="16"/>
      <c r="E76" s="16"/>
      <c r="F76" s="16"/>
      <c r="G76" s="94"/>
    </row>
    <row r="77" spans="1:7" x14ac:dyDescent="0.25">
      <c r="A77" s="93"/>
      <c r="B77" s="16"/>
      <c r="C77" s="16"/>
      <c r="D77" s="16"/>
      <c r="E77" s="16"/>
      <c r="F77" s="16"/>
      <c r="G77" s="94"/>
    </row>
    <row r="78" spans="1:7" x14ac:dyDescent="0.25">
      <c r="A78" s="93"/>
      <c r="B78" s="16"/>
      <c r="C78" s="16"/>
      <c r="D78" s="16"/>
      <c r="E78" s="16"/>
      <c r="F78" s="16"/>
      <c r="G78" s="94"/>
    </row>
    <row r="79" spans="1:7" x14ac:dyDescent="0.25">
      <c r="A79" s="93"/>
      <c r="B79" s="16"/>
      <c r="C79" s="16"/>
      <c r="D79" s="16"/>
      <c r="E79" s="16"/>
      <c r="F79" s="16"/>
      <c r="G79" s="94"/>
    </row>
    <row r="80" spans="1:7" x14ac:dyDescent="0.25">
      <c r="A80" s="93"/>
      <c r="B80" s="16"/>
      <c r="C80" s="16"/>
      <c r="D80" s="16"/>
      <c r="E80" s="16"/>
      <c r="F80" s="16"/>
      <c r="G80" s="94"/>
    </row>
    <row r="81" spans="1:9" x14ac:dyDescent="0.25">
      <c r="A81" s="93"/>
      <c r="B81" s="16"/>
      <c r="C81" s="16"/>
      <c r="D81" s="16"/>
      <c r="E81" s="16"/>
      <c r="F81" s="16"/>
      <c r="G81" s="94"/>
    </row>
    <row r="82" spans="1:9" x14ac:dyDescent="0.25">
      <c r="A82" s="93"/>
      <c r="B82" s="16"/>
      <c r="C82" s="16"/>
      <c r="D82" s="16"/>
      <c r="E82" s="16"/>
      <c r="F82" s="16"/>
      <c r="G82" s="94"/>
    </row>
    <row r="83" spans="1:9" x14ac:dyDescent="0.25">
      <c r="A83" s="93"/>
      <c r="B83" s="16"/>
      <c r="C83" s="16"/>
      <c r="D83" s="16"/>
      <c r="E83" s="16"/>
      <c r="F83" s="16"/>
      <c r="G83" s="94"/>
    </row>
    <row r="84" spans="1:9" x14ac:dyDescent="0.25">
      <c r="A84" s="93"/>
      <c r="B84" s="16"/>
      <c r="C84" s="16"/>
      <c r="D84" s="16"/>
      <c r="E84" s="16"/>
      <c r="F84" s="16"/>
      <c r="G84" s="94"/>
    </row>
    <row r="85" spans="1:9" ht="13" thickBot="1" x14ac:dyDescent="0.3">
      <c r="A85" s="95"/>
      <c r="B85" s="96"/>
      <c r="C85" s="96"/>
      <c r="D85" s="96"/>
      <c r="E85" s="96"/>
      <c r="F85" s="96"/>
      <c r="G85" s="97"/>
    </row>
    <row r="86" spans="1:9" ht="13" x14ac:dyDescent="0.3">
      <c r="A86" t="s">
        <v>104</v>
      </c>
      <c r="I86" s="148" t="s">
        <v>105</v>
      </c>
    </row>
    <row r="88" spans="1:9" ht="13" thickBot="1" x14ac:dyDescent="0.3"/>
    <row r="89" spans="1:9" x14ac:dyDescent="0.25">
      <c r="A89" s="90"/>
      <c r="B89" s="91"/>
      <c r="C89" s="91"/>
      <c r="D89" s="91"/>
      <c r="E89" s="91"/>
      <c r="F89" s="91"/>
      <c r="G89" s="92"/>
    </row>
    <row r="90" spans="1:9" x14ac:dyDescent="0.25">
      <c r="A90" s="93"/>
      <c r="B90" s="16"/>
      <c r="C90" s="16"/>
      <c r="D90" s="16"/>
      <c r="E90" s="16"/>
      <c r="F90" s="16"/>
      <c r="G90" s="94"/>
    </row>
    <row r="91" spans="1:9" x14ac:dyDescent="0.25">
      <c r="A91" s="93"/>
      <c r="B91" s="16"/>
      <c r="C91" s="16"/>
      <c r="D91" s="16"/>
      <c r="E91" s="16"/>
      <c r="F91" s="16"/>
      <c r="G91" s="94"/>
    </row>
    <row r="92" spans="1:9" x14ac:dyDescent="0.25">
      <c r="A92" s="93"/>
      <c r="B92" s="16"/>
      <c r="C92" s="16"/>
      <c r="D92" s="16"/>
      <c r="E92" s="16"/>
      <c r="F92" s="16"/>
      <c r="G92" s="94"/>
    </row>
    <row r="93" spans="1:9" x14ac:dyDescent="0.25">
      <c r="A93" s="93"/>
      <c r="B93" s="16"/>
      <c r="C93" s="16"/>
      <c r="D93" s="16"/>
      <c r="E93" s="16"/>
      <c r="F93" s="16"/>
      <c r="G93" s="94"/>
    </row>
    <row r="94" spans="1:9" x14ac:dyDescent="0.25">
      <c r="A94" s="93"/>
      <c r="B94" s="16"/>
      <c r="C94" s="16"/>
      <c r="D94" s="16"/>
      <c r="E94" s="16"/>
      <c r="F94" s="16"/>
      <c r="G94" s="94"/>
    </row>
    <row r="95" spans="1:9" x14ac:dyDescent="0.25">
      <c r="A95" s="93"/>
      <c r="B95" s="16"/>
      <c r="C95" s="16"/>
      <c r="D95" s="16"/>
      <c r="E95" s="16"/>
      <c r="F95" s="16"/>
      <c r="G95" s="94"/>
    </row>
    <row r="96" spans="1:9" x14ac:dyDescent="0.25">
      <c r="A96" s="93"/>
      <c r="B96" s="16"/>
      <c r="C96" s="16"/>
      <c r="D96" s="16"/>
      <c r="E96" s="16"/>
      <c r="F96" s="16"/>
      <c r="G96" s="94"/>
    </row>
    <row r="97" spans="1:7" x14ac:dyDescent="0.25">
      <c r="A97" s="93"/>
      <c r="B97" s="16"/>
      <c r="C97" s="16"/>
      <c r="D97" s="16"/>
      <c r="E97" s="16"/>
      <c r="F97" s="16"/>
      <c r="G97" s="94"/>
    </row>
    <row r="98" spans="1:7" x14ac:dyDescent="0.25">
      <c r="A98" s="93"/>
      <c r="B98" s="16"/>
      <c r="C98" s="16"/>
      <c r="D98" s="16"/>
      <c r="E98" s="16"/>
      <c r="F98" s="16"/>
      <c r="G98" s="94"/>
    </row>
    <row r="99" spans="1:7" x14ac:dyDescent="0.25">
      <c r="A99" s="93"/>
      <c r="B99" s="16"/>
      <c r="C99" s="16"/>
      <c r="D99" s="16"/>
      <c r="E99" s="16"/>
      <c r="F99" s="16"/>
      <c r="G99" s="94"/>
    </row>
    <row r="100" spans="1:7" x14ac:dyDescent="0.25">
      <c r="A100" s="93"/>
      <c r="B100" s="16"/>
      <c r="C100" s="16"/>
      <c r="D100" s="16"/>
      <c r="E100" s="16"/>
      <c r="F100" s="16"/>
      <c r="G100" s="94"/>
    </row>
    <row r="101" spans="1:7" x14ac:dyDescent="0.25">
      <c r="A101" s="93"/>
      <c r="B101" s="16"/>
      <c r="C101" s="16"/>
      <c r="D101" s="16"/>
      <c r="E101" s="16"/>
      <c r="F101" s="16"/>
      <c r="G101" s="94"/>
    </row>
    <row r="102" spans="1:7" x14ac:dyDescent="0.25">
      <c r="A102" s="93"/>
      <c r="B102" s="16"/>
      <c r="C102" s="16"/>
      <c r="D102" s="16"/>
      <c r="E102" s="16"/>
      <c r="F102" s="16"/>
      <c r="G102" s="94"/>
    </row>
    <row r="103" spans="1:7" x14ac:dyDescent="0.25">
      <c r="A103" s="93"/>
      <c r="B103" s="16"/>
      <c r="C103" s="16"/>
      <c r="D103" s="16"/>
      <c r="E103" s="16"/>
      <c r="F103" s="16"/>
      <c r="G103" s="94"/>
    </row>
    <row r="104" spans="1:7" x14ac:dyDescent="0.25">
      <c r="A104" s="93"/>
      <c r="B104" s="16"/>
      <c r="C104" s="16"/>
      <c r="D104" s="16"/>
      <c r="E104" s="16"/>
      <c r="F104" s="16"/>
      <c r="G104" s="94"/>
    </row>
    <row r="105" spans="1:7" x14ac:dyDescent="0.25">
      <c r="A105" s="93"/>
      <c r="B105" s="16"/>
      <c r="C105" s="16"/>
      <c r="D105" s="16"/>
      <c r="E105" s="16"/>
      <c r="F105" s="16"/>
      <c r="G105" s="94"/>
    </row>
    <row r="106" spans="1:7" x14ac:dyDescent="0.25">
      <c r="A106" s="93"/>
      <c r="B106" s="16"/>
      <c r="C106" s="16"/>
      <c r="D106" s="16"/>
      <c r="E106" s="16"/>
      <c r="F106" s="16"/>
      <c r="G106" s="94"/>
    </row>
    <row r="107" spans="1:7" x14ac:dyDescent="0.25">
      <c r="A107" s="93"/>
      <c r="B107" s="16"/>
      <c r="C107" s="16"/>
      <c r="D107" s="16"/>
      <c r="E107" s="16"/>
      <c r="F107" s="16"/>
      <c r="G107" s="94"/>
    </row>
    <row r="108" spans="1:7" x14ac:dyDescent="0.25">
      <c r="A108" s="93"/>
      <c r="B108" s="16"/>
      <c r="C108" s="16"/>
      <c r="D108" s="16"/>
      <c r="E108" s="16"/>
      <c r="F108" s="16"/>
      <c r="G108" s="94"/>
    </row>
    <row r="109" spans="1:7" x14ac:dyDescent="0.25">
      <c r="A109" s="93"/>
      <c r="B109" s="16"/>
      <c r="C109" s="16"/>
      <c r="D109" s="16"/>
      <c r="E109" s="16"/>
      <c r="F109" s="16"/>
      <c r="G109" s="94"/>
    </row>
    <row r="110" spans="1:7" x14ac:dyDescent="0.25">
      <c r="A110" s="93"/>
      <c r="B110" s="16"/>
      <c r="C110" s="16"/>
      <c r="D110" s="16"/>
      <c r="E110" s="16"/>
      <c r="F110" s="16"/>
      <c r="G110" s="94"/>
    </row>
    <row r="111" spans="1:7" x14ac:dyDescent="0.25">
      <c r="A111" s="93"/>
      <c r="B111" s="16"/>
      <c r="C111" s="16"/>
      <c r="D111" s="16"/>
      <c r="E111" s="16"/>
      <c r="F111" s="16"/>
      <c r="G111" s="94"/>
    </row>
    <row r="112" spans="1:7" x14ac:dyDescent="0.25">
      <c r="A112" s="93"/>
      <c r="B112" s="16"/>
      <c r="C112" s="16"/>
      <c r="D112" s="16"/>
      <c r="E112" s="16"/>
      <c r="F112" s="16"/>
      <c r="G112" s="94"/>
    </row>
    <row r="113" spans="1:9" x14ac:dyDescent="0.25">
      <c r="A113" s="93"/>
      <c r="B113" s="16"/>
      <c r="C113" s="16"/>
      <c r="D113" s="16"/>
      <c r="E113" s="16"/>
      <c r="F113" s="16"/>
      <c r="G113" s="94"/>
    </row>
    <row r="114" spans="1:9" ht="13" thickBot="1" x14ac:dyDescent="0.3">
      <c r="A114" s="95"/>
      <c r="B114" s="96"/>
      <c r="C114" s="96"/>
      <c r="D114" s="96"/>
      <c r="E114" s="96"/>
      <c r="F114" s="96"/>
      <c r="G114" s="97"/>
    </row>
    <row r="115" spans="1:9" ht="13" x14ac:dyDescent="0.3">
      <c r="A115" t="s">
        <v>106</v>
      </c>
      <c r="I115" s="149" t="s">
        <v>107</v>
      </c>
    </row>
    <row r="117" spans="1:9" ht="13" thickBot="1" x14ac:dyDescent="0.3"/>
    <row r="118" spans="1:9" x14ac:dyDescent="0.25">
      <c r="A118" s="90"/>
      <c r="B118" s="91"/>
      <c r="C118" s="91"/>
      <c r="D118" s="91"/>
      <c r="E118" s="91"/>
      <c r="F118" s="91"/>
      <c r="G118" s="92"/>
    </row>
    <row r="119" spans="1:9" x14ac:dyDescent="0.25">
      <c r="A119" s="93"/>
      <c r="B119" s="16"/>
      <c r="C119" s="16"/>
      <c r="D119" s="16"/>
      <c r="E119" s="16"/>
      <c r="F119" s="16"/>
      <c r="G119" s="94"/>
    </row>
    <row r="120" spans="1:9" x14ac:dyDescent="0.25">
      <c r="A120" s="93"/>
      <c r="B120" s="16"/>
      <c r="C120" s="16"/>
      <c r="D120" s="16"/>
      <c r="E120" s="16"/>
      <c r="F120" s="16"/>
      <c r="G120" s="94"/>
    </row>
    <row r="121" spans="1:9" x14ac:dyDescent="0.25">
      <c r="A121" s="93"/>
      <c r="B121" s="16"/>
      <c r="C121" s="16"/>
      <c r="D121" s="16"/>
      <c r="E121" s="16"/>
      <c r="F121" s="16"/>
      <c r="G121" s="94"/>
    </row>
    <row r="122" spans="1:9" x14ac:dyDescent="0.25">
      <c r="A122" s="93"/>
      <c r="B122" s="16"/>
      <c r="C122" s="16"/>
      <c r="D122" s="16"/>
      <c r="E122" s="16"/>
      <c r="F122" s="16"/>
      <c r="G122" s="94"/>
    </row>
    <row r="123" spans="1:9" x14ac:dyDescent="0.25">
      <c r="A123" s="93"/>
      <c r="B123" s="16"/>
      <c r="C123" s="16"/>
      <c r="D123" s="16"/>
      <c r="E123" s="16"/>
      <c r="F123" s="16"/>
      <c r="G123" s="94"/>
    </row>
    <row r="124" spans="1:9" x14ac:dyDescent="0.25">
      <c r="A124" s="93"/>
      <c r="B124" s="16"/>
      <c r="C124" s="16"/>
      <c r="D124" s="16"/>
      <c r="E124" s="16"/>
      <c r="F124" s="16"/>
      <c r="G124" s="94"/>
    </row>
    <row r="125" spans="1:9" x14ac:dyDescent="0.25">
      <c r="A125" s="93"/>
      <c r="B125" s="16"/>
      <c r="C125" s="16"/>
      <c r="D125" s="16"/>
      <c r="E125" s="16"/>
      <c r="F125" s="16"/>
      <c r="G125" s="94"/>
    </row>
    <row r="126" spans="1:9" x14ac:dyDescent="0.25">
      <c r="A126" s="93"/>
      <c r="B126" s="16"/>
      <c r="C126" s="16"/>
      <c r="D126" s="16"/>
      <c r="E126" s="16"/>
      <c r="F126" s="16"/>
      <c r="G126" s="94"/>
    </row>
    <row r="127" spans="1:9" x14ac:dyDescent="0.25">
      <c r="A127" s="93"/>
      <c r="B127" s="16"/>
      <c r="C127" s="16"/>
      <c r="D127" s="16"/>
      <c r="E127" s="16"/>
      <c r="F127" s="16"/>
      <c r="G127" s="94"/>
    </row>
    <row r="128" spans="1:9" x14ac:dyDescent="0.25">
      <c r="A128" s="93"/>
      <c r="B128" s="16"/>
      <c r="C128" s="16"/>
      <c r="D128" s="16"/>
      <c r="E128" s="16"/>
      <c r="F128" s="16"/>
      <c r="G128" s="94"/>
    </row>
    <row r="129" spans="1:9" x14ac:dyDescent="0.25">
      <c r="A129" s="93"/>
      <c r="B129" s="16"/>
      <c r="C129" s="16"/>
      <c r="D129" s="16"/>
      <c r="E129" s="16"/>
      <c r="F129" s="16"/>
      <c r="G129" s="94"/>
    </row>
    <row r="130" spans="1:9" x14ac:dyDescent="0.25">
      <c r="A130" s="93"/>
      <c r="B130" s="16"/>
      <c r="C130" s="16"/>
      <c r="D130" s="16"/>
      <c r="E130" s="16"/>
      <c r="F130" s="16"/>
      <c r="G130" s="94"/>
    </row>
    <row r="131" spans="1:9" x14ac:dyDescent="0.25">
      <c r="A131" s="93"/>
      <c r="B131" s="16"/>
      <c r="C131" s="16"/>
      <c r="D131" s="16"/>
      <c r="E131" s="16"/>
      <c r="F131" s="16"/>
      <c r="G131" s="94"/>
    </row>
    <row r="132" spans="1:9" x14ac:dyDescent="0.25">
      <c r="A132" s="93"/>
      <c r="B132" s="16"/>
      <c r="C132" s="16"/>
      <c r="D132" s="16"/>
      <c r="E132" s="16"/>
      <c r="F132" s="16"/>
      <c r="G132" s="94"/>
    </row>
    <row r="133" spans="1:9" x14ac:dyDescent="0.25">
      <c r="A133" s="93"/>
      <c r="B133" s="16"/>
      <c r="C133" s="16"/>
      <c r="D133" s="16"/>
      <c r="E133" s="16"/>
      <c r="F133" s="16"/>
      <c r="G133" s="94"/>
    </row>
    <row r="134" spans="1:9" x14ac:dyDescent="0.25">
      <c r="A134" s="93"/>
      <c r="B134" s="16"/>
      <c r="C134" s="16"/>
      <c r="D134" s="16"/>
      <c r="E134" s="16"/>
      <c r="F134" s="16"/>
      <c r="G134" s="94"/>
    </row>
    <row r="135" spans="1:9" x14ac:dyDescent="0.25">
      <c r="A135" s="93"/>
      <c r="B135" s="16"/>
      <c r="C135" s="16"/>
      <c r="D135" s="16"/>
      <c r="E135" s="16"/>
      <c r="F135" s="16"/>
      <c r="G135" s="94"/>
    </row>
    <row r="136" spans="1:9" x14ac:dyDescent="0.25">
      <c r="A136" s="93"/>
      <c r="B136" s="16"/>
      <c r="C136" s="16"/>
      <c r="D136" s="16"/>
      <c r="E136" s="16"/>
      <c r="F136" s="16"/>
      <c r="G136" s="94"/>
    </row>
    <row r="137" spans="1:9" x14ac:dyDescent="0.25">
      <c r="A137" s="93"/>
      <c r="B137" s="16"/>
      <c r="C137" s="16"/>
      <c r="D137" s="16"/>
      <c r="E137" s="16"/>
      <c r="F137" s="16"/>
      <c r="G137" s="94"/>
    </row>
    <row r="138" spans="1:9" x14ac:dyDescent="0.25">
      <c r="A138" s="93"/>
      <c r="B138" s="16"/>
      <c r="C138" s="16"/>
      <c r="D138" s="16"/>
      <c r="E138" s="16"/>
      <c r="F138" s="16"/>
      <c r="G138" s="94"/>
    </row>
    <row r="139" spans="1:9" x14ac:dyDescent="0.25">
      <c r="A139" s="93"/>
      <c r="B139" s="16"/>
      <c r="C139" s="16"/>
      <c r="D139" s="16"/>
      <c r="E139" s="16"/>
      <c r="F139" s="16"/>
      <c r="G139" s="94"/>
    </row>
    <row r="140" spans="1:9" x14ac:dyDescent="0.25">
      <c r="A140" s="93"/>
      <c r="B140" s="16"/>
      <c r="C140" s="16"/>
      <c r="D140" s="16"/>
      <c r="E140" s="16"/>
      <c r="F140" s="16"/>
      <c r="G140" s="94"/>
    </row>
    <row r="141" spans="1:9" x14ac:dyDescent="0.25">
      <c r="A141" s="93"/>
      <c r="B141" s="16"/>
      <c r="C141" s="16"/>
      <c r="D141" s="16"/>
      <c r="E141" s="16"/>
      <c r="F141" s="16"/>
      <c r="G141" s="94"/>
    </row>
    <row r="142" spans="1:9" x14ac:dyDescent="0.25">
      <c r="A142" s="93"/>
      <c r="B142" s="16"/>
      <c r="C142" s="16"/>
      <c r="D142" s="16"/>
      <c r="E142" s="16"/>
      <c r="F142" s="16"/>
      <c r="G142" s="94"/>
    </row>
    <row r="143" spans="1:9" ht="13" thickBot="1" x14ac:dyDescent="0.3">
      <c r="A143" s="95"/>
      <c r="B143" s="96"/>
      <c r="C143" s="96"/>
      <c r="D143" s="96"/>
      <c r="E143" s="96"/>
      <c r="F143" s="96"/>
      <c r="G143" s="97"/>
    </row>
    <row r="144" spans="1:9" ht="13" x14ac:dyDescent="0.3">
      <c r="A144" t="s">
        <v>108</v>
      </c>
      <c r="I144" s="149" t="s">
        <v>109</v>
      </c>
    </row>
    <row r="146" spans="1:7" ht="13" thickBot="1" x14ac:dyDescent="0.3"/>
    <row r="147" spans="1:7" x14ac:dyDescent="0.25">
      <c r="A147" s="90"/>
      <c r="B147" s="91"/>
      <c r="C147" s="91"/>
      <c r="D147" s="91"/>
      <c r="E147" s="91"/>
      <c r="F147" s="91"/>
      <c r="G147" s="92"/>
    </row>
    <row r="148" spans="1:7" x14ac:dyDescent="0.25">
      <c r="A148" s="93"/>
      <c r="B148" s="16"/>
      <c r="C148" s="16"/>
      <c r="D148" s="16"/>
      <c r="E148" s="16"/>
      <c r="F148" s="16"/>
      <c r="G148" s="94"/>
    </row>
    <row r="149" spans="1:7" x14ac:dyDescent="0.25">
      <c r="A149" s="93"/>
      <c r="B149" s="16"/>
      <c r="C149" s="16"/>
      <c r="D149" s="16"/>
      <c r="E149" s="16"/>
      <c r="F149" s="16"/>
      <c r="G149" s="94"/>
    </row>
    <row r="150" spans="1:7" x14ac:dyDescent="0.25">
      <c r="A150" s="93"/>
      <c r="B150" s="16"/>
      <c r="C150" s="16"/>
      <c r="D150" s="16"/>
      <c r="E150" s="16"/>
      <c r="F150" s="16"/>
      <c r="G150" s="94"/>
    </row>
    <row r="151" spans="1:7" x14ac:dyDescent="0.25">
      <c r="A151" s="93"/>
      <c r="B151" s="16"/>
      <c r="C151" s="16"/>
      <c r="D151" s="16"/>
      <c r="E151" s="16"/>
      <c r="F151" s="16"/>
      <c r="G151" s="94"/>
    </row>
    <row r="152" spans="1:7" x14ac:dyDescent="0.25">
      <c r="A152" s="93"/>
      <c r="B152" s="16"/>
      <c r="C152" s="16"/>
      <c r="D152" s="16"/>
      <c r="E152" s="16"/>
      <c r="F152" s="16"/>
      <c r="G152" s="94"/>
    </row>
    <row r="153" spans="1:7" x14ac:dyDescent="0.25">
      <c r="A153" s="93"/>
      <c r="B153" s="16"/>
      <c r="C153" s="16"/>
      <c r="D153" s="16"/>
      <c r="E153" s="16"/>
      <c r="F153" s="16"/>
      <c r="G153" s="94"/>
    </row>
    <row r="154" spans="1:7" x14ac:dyDescent="0.25">
      <c r="A154" s="93"/>
      <c r="B154" s="16"/>
      <c r="C154" s="16"/>
      <c r="D154" s="16"/>
      <c r="E154" s="16"/>
      <c r="F154" s="16"/>
      <c r="G154" s="94"/>
    </row>
    <row r="155" spans="1:7" x14ac:dyDescent="0.25">
      <c r="A155" s="93"/>
      <c r="B155" s="16"/>
      <c r="C155" s="16"/>
      <c r="D155" s="16"/>
      <c r="E155" s="16"/>
      <c r="F155" s="16"/>
      <c r="G155" s="94"/>
    </row>
    <row r="156" spans="1:7" x14ac:dyDescent="0.25">
      <c r="A156" s="93"/>
      <c r="B156" s="16"/>
      <c r="C156" s="16"/>
      <c r="D156" s="16"/>
      <c r="E156" s="16"/>
      <c r="F156" s="16"/>
      <c r="G156" s="94"/>
    </row>
    <row r="157" spans="1:7" x14ac:dyDescent="0.25">
      <c r="A157" s="93"/>
      <c r="B157" s="16"/>
      <c r="C157" s="16"/>
      <c r="D157" s="16"/>
      <c r="E157" s="16"/>
      <c r="F157" s="16"/>
      <c r="G157" s="94"/>
    </row>
    <row r="158" spans="1:7" x14ac:dyDescent="0.25">
      <c r="A158" s="93"/>
      <c r="B158" s="16"/>
      <c r="C158" s="16"/>
      <c r="D158" s="16"/>
      <c r="E158" s="16"/>
      <c r="F158" s="16"/>
      <c r="G158" s="94"/>
    </row>
    <row r="159" spans="1:7" x14ac:dyDescent="0.25">
      <c r="A159" s="93"/>
      <c r="B159" s="16"/>
      <c r="C159" s="16"/>
      <c r="D159" s="16"/>
      <c r="E159" s="16"/>
      <c r="F159" s="16"/>
      <c r="G159" s="94"/>
    </row>
    <row r="160" spans="1:7" x14ac:dyDescent="0.25">
      <c r="A160" s="93"/>
      <c r="B160" s="16"/>
      <c r="C160" s="16"/>
      <c r="D160" s="16"/>
      <c r="E160" s="16"/>
      <c r="F160" s="16"/>
      <c r="G160" s="94"/>
    </row>
    <row r="161" spans="1:9" x14ac:dyDescent="0.25">
      <c r="A161" s="93"/>
      <c r="B161" s="16"/>
      <c r="C161" s="16"/>
      <c r="D161" s="16"/>
      <c r="E161" s="16"/>
      <c r="F161" s="16"/>
      <c r="G161" s="94"/>
    </row>
    <row r="162" spans="1:9" x14ac:dyDescent="0.25">
      <c r="A162" s="93"/>
      <c r="B162" s="16"/>
      <c r="C162" s="16"/>
      <c r="D162" s="16"/>
      <c r="E162" s="16"/>
      <c r="F162" s="16"/>
      <c r="G162" s="94"/>
    </row>
    <row r="163" spans="1:9" x14ac:dyDescent="0.25">
      <c r="A163" s="93"/>
      <c r="B163" s="16"/>
      <c r="C163" s="16"/>
      <c r="D163" s="16"/>
      <c r="E163" s="16"/>
      <c r="F163" s="16"/>
      <c r="G163" s="94"/>
    </row>
    <row r="164" spans="1:9" x14ac:dyDescent="0.25">
      <c r="A164" s="93"/>
      <c r="B164" s="16"/>
      <c r="C164" s="16"/>
      <c r="D164" s="16"/>
      <c r="E164" s="16"/>
      <c r="F164" s="16"/>
      <c r="G164" s="94"/>
    </row>
    <row r="165" spans="1:9" x14ac:dyDescent="0.25">
      <c r="A165" s="93"/>
      <c r="B165" s="16"/>
      <c r="C165" s="16"/>
      <c r="D165" s="16"/>
      <c r="E165" s="16"/>
      <c r="F165" s="16"/>
      <c r="G165" s="94"/>
    </row>
    <row r="166" spans="1:9" x14ac:dyDescent="0.25">
      <c r="A166" s="93"/>
      <c r="B166" s="16"/>
      <c r="C166" s="16"/>
      <c r="D166" s="16"/>
      <c r="E166" s="16"/>
      <c r="F166" s="16"/>
      <c r="G166" s="94"/>
    </row>
    <row r="167" spans="1:9" x14ac:dyDescent="0.25">
      <c r="A167" s="93"/>
      <c r="B167" s="16"/>
      <c r="C167" s="16"/>
      <c r="D167" s="16"/>
      <c r="E167" s="16"/>
      <c r="F167" s="16"/>
      <c r="G167" s="94"/>
    </row>
    <row r="168" spans="1:9" x14ac:dyDescent="0.25">
      <c r="A168" s="93"/>
      <c r="B168" s="16"/>
      <c r="C168" s="16"/>
      <c r="D168" s="16"/>
      <c r="E168" s="16"/>
      <c r="F168" s="16"/>
      <c r="G168" s="94"/>
    </row>
    <row r="169" spans="1:9" x14ac:dyDescent="0.25">
      <c r="A169" s="93"/>
      <c r="B169" s="16"/>
      <c r="C169" s="16"/>
      <c r="D169" s="16"/>
      <c r="E169" s="16"/>
      <c r="F169" s="16"/>
      <c r="G169" s="94"/>
    </row>
    <row r="170" spans="1:9" x14ac:dyDescent="0.25">
      <c r="A170" s="93"/>
      <c r="B170" s="16"/>
      <c r="C170" s="16"/>
      <c r="D170" s="16"/>
      <c r="E170" s="16"/>
      <c r="F170" s="16"/>
      <c r="G170" s="94"/>
    </row>
    <row r="171" spans="1:9" x14ac:dyDescent="0.25">
      <c r="A171" s="93"/>
      <c r="B171" s="16"/>
      <c r="C171" s="16"/>
      <c r="D171" s="16"/>
      <c r="E171" s="16"/>
      <c r="F171" s="16"/>
      <c r="G171" s="94"/>
    </row>
    <row r="172" spans="1:9" ht="13" thickBot="1" x14ac:dyDescent="0.3">
      <c r="A172" s="95"/>
      <c r="B172" s="96"/>
      <c r="C172" s="96"/>
      <c r="D172" s="96"/>
      <c r="E172" s="96"/>
      <c r="F172" s="96"/>
      <c r="G172" s="97"/>
    </row>
    <row r="173" spans="1:9" ht="13" x14ac:dyDescent="0.3">
      <c r="A173" t="s">
        <v>110</v>
      </c>
      <c r="I173" s="148" t="s">
        <v>111</v>
      </c>
    </row>
    <row r="175" spans="1:9" ht="13" thickBot="1" x14ac:dyDescent="0.3"/>
    <row r="176" spans="1:9" x14ac:dyDescent="0.25">
      <c r="A176" s="90"/>
      <c r="B176" s="91"/>
      <c r="C176" s="91"/>
      <c r="D176" s="91"/>
      <c r="E176" s="91"/>
      <c r="F176" s="91"/>
      <c r="G176" s="92"/>
    </row>
    <row r="177" spans="1:7" x14ac:dyDescent="0.25">
      <c r="A177" s="93"/>
      <c r="B177" s="16"/>
      <c r="C177" s="16"/>
      <c r="D177" s="16"/>
      <c r="E177" s="16"/>
      <c r="F177" s="16"/>
      <c r="G177" s="94"/>
    </row>
    <row r="178" spans="1:7" x14ac:dyDescent="0.25">
      <c r="A178" s="93"/>
      <c r="B178" s="16"/>
      <c r="C178" s="16"/>
      <c r="D178" s="16"/>
      <c r="E178" s="16"/>
      <c r="F178" s="16"/>
      <c r="G178" s="94"/>
    </row>
    <row r="179" spans="1:7" x14ac:dyDescent="0.25">
      <c r="A179" s="93"/>
      <c r="B179" s="16"/>
      <c r="C179" s="16"/>
      <c r="D179" s="16"/>
      <c r="E179" s="16"/>
      <c r="F179" s="16"/>
      <c r="G179" s="94"/>
    </row>
    <row r="180" spans="1:7" x14ac:dyDescent="0.25">
      <c r="A180" s="93"/>
      <c r="B180" s="16"/>
      <c r="C180" s="16"/>
      <c r="D180" s="16"/>
      <c r="E180" s="16"/>
      <c r="F180" s="16"/>
      <c r="G180" s="94"/>
    </row>
    <row r="181" spans="1:7" x14ac:dyDescent="0.25">
      <c r="A181" s="93"/>
      <c r="B181" s="16"/>
      <c r="C181" s="16"/>
      <c r="D181" s="16"/>
      <c r="E181" s="16"/>
      <c r="F181" s="16"/>
      <c r="G181" s="94"/>
    </row>
    <row r="182" spans="1:7" x14ac:dyDescent="0.25">
      <c r="A182" s="93"/>
      <c r="B182" s="16"/>
      <c r="C182" s="16"/>
      <c r="D182" s="16"/>
      <c r="E182" s="16"/>
      <c r="F182" s="16"/>
      <c r="G182" s="94"/>
    </row>
    <row r="183" spans="1:7" x14ac:dyDescent="0.25">
      <c r="A183" s="93"/>
      <c r="B183" s="16"/>
      <c r="C183" s="16"/>
      <c r="D183" s="16"/>
      <c r="E183" s="16"/>
      <c r="F183" s="16"/>
      <c r="G183" s="94"/>
    </row>
    <row r="184" spans="1:7" x14ac:dyDescent="0.25">
      <c r="A184" s="93"/>
      <c r="B184" s="16"/>
      <c r="C184" s="16"/>
      <c r="D184" s="16"/>
      <c r="E184" s="16"/>
      <c r="F184" s="16"/>
      <c r="G184" s="94"/>
    </row>
    <row r="185" spans="1:7" x14ac:dyDescent="0.25">
      <c r="A185" s="93"/>
      <c r="B185" s="16"/>
      <c r="C185" s="16"/>
      <c r="D185" s="16"/>
      <c r="E185" s="16"/>
      <c r="F185" s="16"/>
      <c r="G185" s="94"/>
    </row>
    <row r="186" spans="1:7" x14ac:dyDescent="0.25">
      <c r="A186" s="93"/>
      <c r="B186" s="16"/>
      <c r="C186" s="16"/>
      <c r="D186" s="16"/>
      <c r="E186" s="16"/>
      <c r="F186" s="16"/>
      <c r="G186" s="94"/>
    </row>
    <row r="187" spans="1:7" x14ac:dyDescent="0.25">
      <c r="A187" s="93"/>
      <c r="B187" s="16"/>
      <c r="C187" s="16"/>
      <c r="D187" s="16"/>
      <c r="E187" s="16"/>
      <c r="F187" s="16"/>
      <c r="G187" s="94"/>
    </row>
    <row r="188" spans="1:7" x14ac:dyDescent="0.25">
      <c r="A188" s="93"/>
      <c r="B188" s="16"/>
      <c r="C188" s="16"/>
      <c r="D188" s="16"/>
      <c r="E188" s="16"/>
      <c r="F188" s="16"/>
      <c r="G188" s="94"/>
    </row>
    <row r="189" spans="1:7" x14ac:dyDescent="0.25">
      <c r="A189" s="93"/>
      <c r="B189" s="16"/>
      <c r="C189" s="16"/>
      <c r="D189" s="16"/>
      <c r="E189" s="16"/>
      <c r="F189" s="16"/>
      <c r="G189" s="94"/>
    </row>
    <row r="190" spans="1:7" x14ac:dyDescent="0.25">
      <c r="A190" s="93"/>
      <c r="B190" s="16"/>
      <c r="C190" s="16"/>
      <c r="D190" s="16"/>
      <c r="E190" s="16"/>
      <c r="F190" s="16"/>
      <c r="G190" s="94"/>
    </row>
    <row r="191" spans="1:7" x14ac:dyDescent="0.25">
      <c r="A191" s="93"/>
      <c r="B191" s="16"/>
      <c r="C191" s="16"/>
      <c r="D191" s="16"/>
      <c r="E191" s="16"/>
      <c r="F191" s="16"/>
      <c r="G191" s="94"/>
    </row>
    <row r="192" spans="1:7" x14ac:dyDescent="0.25">
      <c r="A192" s="93"/>
      <c r="B192" s="16"/>
      <c r="C192" s="16"/>
      <c r="D192" s="16"/>
      <c r="E192" s="16"/>
      <c r="F192" s="16"/>
      <c r="G192" s="94"/>
    </row>
    <row r="193" spans="1:9" x14ac:dyDescent="0.25">
      <c r="A193" s="93"/>
      <c r="B193" s="16"/>
      <c r="C193" s="16"/>
      <c r="D193" s="16"/>
      <c r="E193" s="16"/>
      <c r="F193" s="16"/>
      <c r="G193" s="94"/>
    </row>
    <row r="194" spans="1:9" x14ac:dyDescent="0.25">
      <c r="A194" s="93"/>
      <c r="B194" s="16"/>
      <c r="C194" s="16"/>
      <c r="D194" s="16"/>
      <c r="E194" s="16"/>
      <c r="F194" s="16"/>
      <c r="G194" s="94"/>
    </row>
    <row r="195" spans="1:9" x14ac:dyDescent="0.25">
      <c r="A195" s="93"/>
      <c r="B195" s="16"/>
      <c r="C195" s="16"/>
      <c r="D195" s="16"/>
      <c r="E195" s="16"/>
      <c r="F195" s="16"/>
      <c r="G195" s="94"/>
    </row>
    <row r="196" spans="1:9" x14ac:dyDescent="0.25">
      <c r="A196" s="93"/>
      <c r="B196" s="16"/>
      <c r="C196" s="16"/>
      <c r="D196" s="16"/>
      <c r="E196" s="16"/>
      <c r="F196" s="16"/>
      <c r="G196" s="94"/>
    </row>
    <row r="197" spans="1:9" x14ac:dyDescent="0.25">
      <c r="A197" s="93"/>
      <c r="B197" s="16"/>
      <c r="C197" s="16"/>
      <c r="D197" s="16"/>
      <c r="E197" s="16"/>
      <c r="F197" s="16"/>
      <c r="G197" s="94"/>
    </row>
    <row r="198" spans="1:9" x14ac:dyDescent="0.25">
      <c r="A198" s="93"/>
      <c r="B198" s="16"/>
      <c r="C198" s="16"/>
      <c r="D198" s="16"/>
      <c r="E198" s="16"/>
      <c r="F198" s="16"/>
      <c r="G198" s="94"/>
    </row>
    <row r="199" spans="1:9" x14ac:dyDescent="0.25">
      <c r="A199" s="93"/>
      <c r="B199" s="16"/>
      <c r="C199" s="16"/>
      <c r="D199" s="16"/>
      <c r="E199" s="16"/>
      <c r="F199" s="16"/>
      <c r="G199" s="94"/>
    </row>
    <row r="200" spans="1:9" x14ac:dyDescent="0.25">
      <c r="A200" s="93"/>
      <c r="B200" s="16"/>
      <c r="C200" s="16"/>
      <c r="D200" s="16"/>
      <c r="E200" s="16"/>
      <c r="F200" s="16"/>
      <c r="G200" s="94"/>
    </row>
    <row r="201" spans="1:9" ht="13" thickBot="1" x14ac:dyDescent="0.3">
      <c r="A201" s="95"/>
      <c r="B201" s="96"/>
      <c r="C201" s="96"/>
      <c r="D201" s="96"/>
      <c r="E201" s="96"/>
      <c r="F201" s="96"/>
      <c r="G201" s="97"/>
    </row>
    <row r="202" spans="1:9" ht="13" x14ac:dyDescent="0.3">
      <c r="A202" t="s">
        <v>112</v>
      </c>
      <c r="I202" s="149" t="s">
        <v>113</v>
      </c>
    </row>
    <row r="204" spans="1:9" ht="13" thickBot="1" x14ac:dyDescent="0.3"/>
    <row r="205" spans="1:9" x14ac:dyDescent="0.25">
      <c r="A205" s="90"/>
      <c r="B205" s="91"/>
      <c r="C205" s="91"/>
      <c r="D205" s="91"/>
      <c r="E205" s="91"/>
      <c r="F205" s="91"/>
      <c r="G205" s="92"/>
    </row>
    <row r="206" spans="1:9" x14ac:dyDescent="0.25">
      <c r="A206" s="93"/>
      <c r="B206" s="16"/>
      <c r="C206" s="16"/>
      <c r="D206" s="16"/>
      <c r="E206" s="16"/>
      <c r="F206" s="16"/>
      <c r="G206" s="94"/>
      <c r="I206" s="150" t="s">
        <v>114</v>
      </c>
    </row>
    <row r="207" spans="1:9" x14ac:dyDescent="0.25">
      <c r="A207" s="93"/>
      <c r="B207" s="16"/>
      <c r="C207" s="16"/>
      <c r="D207" s="16"/>
      <c r="E207" s="16"/>
      <c r="F207" s="16"/>
      <c r="G207" s="94"/>
    </row>
    <row r="208" spans="1:9" x14ac:dyDescent="0.25">
      <c r="A208" s="93"/>
      <c r="B208" s="16"/>
      <c r="C208" s="16"/>
      <c r="D208" s="16"/>
      <c r="E208" s="16"/>
      <c r="F208" s="16"/>
      <c r="G208" s="94"/>
    </row>
    <row r="209" spans="1:7" x14ac:dyDescent="0.25">
      <c r="A209" s="93"/>
      <c r="B209" s="16"/>
      <c r="C209" s="16"/>
      <c r="D209" s="16"/>
      <c r="E209" s="16"/>
      <c r="F209" s="16"/>
      <c r="G209" s="94"/>
    </row>
    <row r="210" spans="1:7" x14ac:dyDescent="0.25">
      <c r="A210" s="93"/>
      <c r="B210" s="16"/>
      <c r="C210" s="16"/>
      <c r="D210" s="16"/>
      <c r="E210" s="16"/>
      <c r="F210" s="16"/>
      <c r="G210" s="94"/>
    </row>
    <row r="211" spans="1:7" x14ac:dyDescent="0.25">
      <c r="A211" s="93"/>
      <c r="B211" s="16"/>
      <c r="C211" s="16"/>
      <c r="D211" s="16"/>
      <c r="E211" s="16"/>
      <c r="F211" s="16"/>
      <c r="G211" s="94"/>
    </row>
    <row r="212" spans="1:7" x14ac:dyDescent="0.25">
      <c r="A212" s="93"/>
      <c r="B212" s="16"/>
      <c r="C212" s="16"/>
      <c r="D212" s="16"/>
      <c r="E212" s="16"/>
      <c r="F212" s="16"/>
      <c r="G212" s="94"/>
    </row>
    <row r="213" spans="1:7" x14ac:dyDescent="0.25">
      <c r="A213" s="93"/>
      <c r="B213" s="16"/>
      <c r="C213" s="16"/>
      <c r="D213" s="16"/>
      <c r="E213" s="16"/>
      <c r="F213" s="16"/>
      <c r="G213" s="94"/>
    </row>
    <row r="214" spans="1:7" x14ac:dyDescent="0.25">
      <c r="A214" s="93"/>
      <c r="B214" s="16"/>
      <c r="C214" s="16"/>
      <c r="D214" s="16"/>
      <c r="E214" s="16"/>
      <c r="F214" s="16"/>
      <c r="G214" s="94"/>
    </row>
    <row r="215" spans="1:7" x14ac:dyDescent="0.25">
      <c r="A215" s="93"/>
      <c r="B215" s="16"/>
      <c r="C215" s="16"/>
      <c r="D215" s="16"/>
      <c r="E215" s="16"/>
      <c r="F215" s="16"/>
      <c r="G215" s="94"/>
    </row>
    <row r="216" spans="1:7" x14ac:dyDescent="0.25">
      <c r="A216" s="93"/>
      <c r="B216" s="16"/>
      <c r="C216" s="16"/>
      <c r="D216" s="16"/>
      <c r="E216" s="16"/>
      <c r="F216" s="16"/>
      <c r="G216" s="94"/>
    </row>
    <row r="217" spans="1:7" x14ac:dyDescent="0.25">
      <c r="A217" s="93"/>
      <c r="B217" s="16"/>
      <c r="C217" s="16"/>
      <c r="D217" s="16"/>
      <c r="E217" s="16"/>
      <c r="F217" s="16"/>
      <c r="G217" s="94"/>
    </row>
    <row r="218" spans="1:7" x14ac:dyDescent="0.25">
      <c r="A218" s="93"/>
      <c r="B218" s="16"/>
      <c r="C218" s="16"/>
      <c r="D218" s="16"/>
      <c r="E218" s="16"/>
      <c r="F218" s="16"/>
      <c r="G218" s="94"/>
    </row>
    <row r="219" spans="1:7" x14ac:dyDescent="0.25">
      <c r="A219" s="93"/>
      <c r="B219" s="16"/>
      <c r="C219" s="16"/>
      <c r="D219" s="16"/>
      <c r="E219" s="16"/>
      <c r="F219" s="16"/>
      <c r="G219" s="94"/>
    </row>
    <row r="220" spans="1:7" x14ac:dyDescent="0.25">
      <c r="A220" s="93"/>
      <c r="B220" s="16"/>
      <c r="C220" s="16"/>
      <c r="D220" s="16"/>
      <c r="E220" s="16"/>
      <c r="F220" s="16"/>
      <c r="G220" s="94"/>
    </row>
    <row r="221" spans="1:7" x14ac:dyDescent="0.25">
      <c r="A221" s="93"/>
      <c r="B221" s="16"/>
      <c r="C221" s="16"/>
      <c r="D221" s="16"/>
      <c r="E221" s="16"/>
      <c r="F221" s="16"/>
      <c r="G221" s="94"/>
    </row>
    <row r="222" spans="1:7" x14ac:dyDescent="0.25">
      <c r="A222" s="93"/>
      <c r="B222" s="16"/>
      <c r="C222" s="16"/>
      <c r="D222" s="16"/>
      <c r="E222" s="16"/>
      <c r="F222" s="16"/>
      <c r="G222" s="94"/>
    </row>
    <row r="223" spans="1:7" x14ac:dyDescent="0.25">
      <c r="A223" s="93"/>
      <c r="B223" s="16"/>
      <c r="C223" s="16"/>
      <c r="D223" s="16"/>
      <c r="E223" s="16"/>
      <c r="F223" s="16"/>
      <c r="G223" s="94"/>
    </row>
    <row r="224" spans="1:7" x14ac:dyDescent="0.25">
      <c r="A224" s="93"/>
      <c r="B224" s="16"/>
      <c r="C224" s="16"/>
      <c r="D224" s="16"/>
      <c r="E224" s="16"/>
      <c r="F224" s="16"/>
      <c r="G224" s="94"/>
    </row>
    <row r="225" spans="1:9" x14ac:dyDescent="0.25">
      <c r="A225" s="93"/>
      <c r="B225" s="16"/>
      <c r="C225" s="16"/>
      <c r="D225" s="16"/>
      <c r="E225" s="16"/>
      <c r="F225" s="16"/>
      <c r="G225" s="94"/>
    </row>
    <row r="226" spans="1:9" x14ac:dyDescent="0.25">
      <c r="A226" s="93"/>
      <c r="B226" s="16"/>
      <c r="C226" s="16"/>
      <c r="D226" s="16"/>
      <c r="E226" s="16"/>
      <c r="F226" s="16"/>
      <c r="G226" s="94"/>
    </row>
    <row r="227" spans="1:9" x14ac:dyDescent="0.25">
      <c r="A227" s="93"/>
      <c r="B227" s="16"/>
      <c r="C227" s="16"/>
      <c r="D227" s="16"/>
      <c r="E227" s="16"/>
      <c r="F227" s="16"/>
      <c r="G227" s="94"/>
    </row>
    <row r="228" spans="1:9" x14ac:dyDescent="0.25">
      <c r="A228" s="93"/>
      <c r="B228" s="16"/>
      <c r="C228" s="16"/>
      <c r="D228" s="16"/>
      <c r="E228" s="16"/>
      <c r="F228" s="16"/>
      <c r="G228" s="94"/>
    </row>
    <row r="229" spans="1:9" x14ac:dyDescent="0.25">
      <c r="A229" s="93"/>
      <c r="B229" s="16"/>
      <c r="C229" s="16"/>
      <c r="D229" s="16"/>
      <c r="E229" s="16"/>
      <c r="F229" s="16"/>
      <c r="G229" s="94"/>
    </row>
    <row r="230" spans="1:9" ht="13" thickBot="1" x14ac:dyDescent="0.3">
      <c r="A230" s="95"/>
      <c r="B230" s="96"/>
      <c r="C230" s="96"/>
      <c r="D230" s="96"/>
      <c r="E230" s="96"/>
      <c r="F230" s="96"/>
      <c r="G230" s="97"/>
    </row>
    <row r="231" spans="1:9" x14ac:dyDescent="0.25">
      <c r="A231" t="s">
        <v>115</v>
      </c>
    </row>
    <row r="233" spans="1:9" ht="13" thickBot="1" x14ac:dyDescent="0.3"/>
    <row r="234" spans="1:9" x14ac:dyDescent="0.25">
      <c r="A234" s="90"/>
      <c r="B234" s="91"/>
      <c r="C234" s="91"/>
      <c r="D234" s="91"/>
      <c r="E234" s="91"/>
      <c r="F234" s="91"/>
      <c r="G234" s="92"/>
    </row>
    <row r="235" spans="1:9" x14ac:dyDescent="0.25">
      <c r="A235" s="93"/>
      <c r="B235" s="16"/>
      <c r="C235" s="16"/>
      <c r="D235" s="16"/>
      <c r="E235" s="16"/>
      <c r="F235" s="16"/>
      <c r="G235" s="94"/>
      <c r="I235" s="150" t="s">
        <v>114</v>
      </c>
    </row>
    <row r="236" spans="1:9" x14ac:dyDescent="0.25">
      <c r="A236" s="93"/>
      <c r="B236" s="16"/>
      <c r="C236" s="16"/>
      <c r="D236" s="16"/>
      <c r="E236" s="16"/>
      <c r="F236" s="16"/>
      <c r="G236" s="94"/>
    </row>
    <row r="237" spans="1:9" x14ac:dyDescent="0.25">
      <c r="A237" s="93"/>
      <c r="B237" s="16"/>
      <c r="C237" s="16"/>
      <c r="D237" s="16"/>
      <c r="E237" s="16"/>
      <c r="F237" s="16"/>
      <c r="G237" s="94"/>
    </row>
    <row r="238" spans="1:9" x14ac:dyDescent="0.25">
      <c r="A238" s="93"/>
      <c r="B238" s="16"/>
      <c r="C238" s="16"/>
      <c r="D238" s="16"/>
      <c r="E238" s="16"/>
      <c r="F238" s="16"/>
      <c r="G238" s="94"/>
    </row>
    <row r="239" spans="1:9" x14ac:dyDescent="0.25">
      <c r="A239" s="93"/>
      <c r="B239" s="16"/>
      <c r="C239" s="16"/>
      <c r="D239" s="16"/>
      <c r="E239" s="16"/>
      <c r="F239" s="16"/>
      <c r="G239" s="94"/>
    </row>
    <row r="240" spans="1:9" x14ac:dyDescent="0.25">
      <c r="A240" s="93"/>
      <c r="B240" s="16"/>
      <c r="C240" s="16"/>
      <c r="D240" s="16"/>
      <c r="E240" s="16"/>
      <c r="F240" s="16"/>
      <c r="G240" s="94"/>
    </row>
    <row r="241" spans="1:7" x14ac:dyDescent="0.25">
      <c r="A241" s="93"/>
      <c r="B241" s="16"/>
      <c r="C241" s="16"/>
      <c r="D241" s="16"/>
      <c r="E241" s="16"/>
      <c r="F241" s="16"/>
      <c r="G241" s="94"/>
    </row>
    <row r="242" spans="1:7" x14ac:dyDescent="0.25">
      <c r="A242" s="93"/>
      <c r="B242" s="16"/>
      <c r="C242" s="16"/>
      <c r="D242" s="16"/>
      <c r="E242" s="16"/>
      <c r="F242" s="16"/>
      <c r="G242" s="94"/>
    </row>
    <row r="243" spans="1:7" x14ac:dyDescent="0.25">
      <c r="A243" s="93"/>
      <c r="B243" s="16"/>
      <c r="C243" s="16"/>
      <c r="D243" s="16"/>
      <c r="E243" s="16"/>
      <c r="F243" s="16"/>
      <c r="G243" s="94"/>
    </row>
    <row r="244" spans="1:7" x14ac:dyDescent="0.25">
      <c r="A244" s="93"/>
      <c r="B244" s="16"/>
      <c r="C244" s="16"/>
      <c r="D244" s="16"/>
      <c r="E244" s="16"/>
      <c r="F244" s="16"/>
      <c r="G244" s="94"/>
    </row>
    <row r="245" spans="1:7" x14ac:dyDescent="0.25">
      <c r="A245" s="93"/>
      <c r="B245" s="16"/>
      <c r="C245" s="16"/>
      <c r="D245" s="16"/>
      <c r="E245" s="16"/>
      <c r="F245" s="16"/>
      <c r="G245" s="94"/>
    </row>
    <row r="246" spans="1:7" x14ac:dyDescent="0.25">
      <c r="A246" s="93"/>
      <c r="B246" s="16"/>
      <c r="C246" s="16"/>
      <c r="D246" s="16"/>
      <c r="E246" s="16"/>
      <c r="F246" s="16"/>
      <c r="G246" s="94"/>
    </row>
    <row r="247" spans="1:7" x14ac:dyDescent="0.25">
      <c r="A247" s="93"/>
      <c r="B247" s="16"/>
      <c r="C247" s="16"/>
      <c r="D247" s="16"/>
      <c r="E247" s="16"/>
      <c r="F247" s="16"/>
      <c r="G247" s="94"/>
    </row>
    <row r="248" spans="1:7" x14ac:dyDescent="0.25">
      <c r="A248" s="93"/>
      <c r="B248" s="16"/>
      <c r="C248" s="16"/>
      <c r="D248" s="16"/>
      <c r="E248" s="16"/>
      <c r="F248" s="16"/>
      <c r="G248" s="94"/>
    </row>
    <row r="249" spans="1:7" x14ac:dyDescent="0.25">
      <c r="A249" s="93"/>
      <c r="B249" s="16"/>
      <c r="C249" s="16"/>
      <c r="D249" s="16"/>
      <c r="E249" s="16"/>
      <c r="F249" s="16"/>
      <c r="G249" s="94"/>
    </row>
    <row r="250" spans="1:7" x14ac:dyDescent="0.25">
      <c r="A250" s="93"/>
      <c r="B250" s="16"/>
      <c r="C250" s="16"/>
      <c r="D250" s="16"/>
      <c r="E250" s="16"/>
      <c r="F250" s="16"/>
      <c r="G250" s="94"/>
    </row>
    <row r="251" spans="1:7" x14ac:dyDescent="0.25">
      <c r="A251" s="93"/>
      <c r="B251" s="16"/>
      <c r="C251" s="16"/>
      <c r="D251" s="16"/>
      <c r="E251" s="16"/>
      <c r="F251" s="16"/>
      <c r="G251" s="94"/>
    </row>
    <row r="252" spans="1:7" x14ac:dyDescent="0.25">
      <c r="A252" s="93"/>
      <c r="B252" s="16"/>
      <c r="C252" s="16"/>
      <c r="D252" s="16"/>
      <c r="E252" s="16"/>
      <c r="F252" s="16"/>
      <c r="G252" s="94"/>
    </row>
    <row r="253" spans="1:7" x14ac:dyDescent="0.25">
      <c r="A253" s="93"/>
      <c r="B253" s="16"/>
      <c r="C253" s="16"/>
      <c r="D253" s="16"/>
      <c r="E253" s="16"/>
      <c r="F253" s="16"/>
      <c r="G253" s="94"/>
    </row>
    <row r="254" spans="1:7" x14ac:dyDescent="0.25">
      <c r="A254" s="93"/>
      <c r="B254" s="16"/>
      <c r="C254" s="16"/>
      <c r="D254" s="16"/>
      <c r="E254" s="16"/>
      <c r="F254" s="16"/>
      <c r="G254" s="94"/>
    </row>
    <row r="255" spans="1:7" x14ac:dyDescent="0.25">
      <c r="A255" s="93"/>
      <c r="B255" s="16"/>
      <c r="C255" s="16"/>
      <c r="D255" s="16"/>
      <c r="E255" s="16"/>
      <c r="F255" s="16"/>
      <c r="G255" s="94"/>
    </row>
    <row r="256" spans="1:7" x14ac:dyDescent="0.25">
      <c r="A256" s="93"/>
      <c r="B256" s="16"/>
      <c r="C256" s="16"/>
      <c r="D256" s="16"/>
      <c r="E256" s="16"/>
      <c r="F256" s="16"/>
      <c r="G256" s="94"/>
    </row>
    <row r="257" spans="1:7" x14ac:dyDescent="0.25">
      <c r="A257" s="93"/>
      <c r="B257" s="16"/>
      <c r="C257" s="16"/>
      <c r="D257" s="16"/>
      <c r="E257" s="16"/>
      <c r="F257" s="16"/>
      <c r="G257" s="94"/>
    </row>
    <row r="258" spans="1:7" x14ac:dyDescent="0.25">
      <c r="A258" s="93"/>
      <c r="B258" s="16"/>
      <c r="C258" s="16"/>
      <c r="D258" s="16"/>
      <c r="E258" s="16"/>
      <c r="F258" s="16"/>
      <c r="G258" s="94"/>
    </row>
    <row r="259" spans="1:7" ht="13" thickBot="1" x14ac:dyDescent="0.3">
      <c r="A259" s="95"/>
      <c r="B259" s="96"/>
      <c r="C259" s="96"/>
      <c r="D259" s="96"/>
      <c r="E259" s="96"/>
      <c r="F259" s="96"/>
      <c r="G259" s="97"/>
    </row>
    <row r="260" spans="1:7" x14ac:dyDescent="0.25">
      <c r="A260" t="s">
        <v>116</v>
      </c>
    </row>
    <row r="262" spans="1:7" ht="13" thickBot="1" x14ac:dyDescent="0.3"/>
    <row r="263" spans="1:7" x14ac:dyDescent="0.25">
      <c r="A263" s="90"/>
      <c r="B263" s="91"/>
      <c r="C263" s="91"/>
      <c r="D263" s="91"/>
      <c r="E263" s="91"/>
      <c r="F263" s="91"/>
      <c r="G263" s="92"/>
    </row>
    <row r="264" spans="1:7" x14ac:dyDescent="0.25">
      <c r="A264" s="93"/>
      <c r="B264" s="16"/>
      <c r="C264" s="16"/>
      <c r="D264" s="16"/>
      <c r="E264" s="16"/>
      <c r="F264" s="16"/>
      <c r="G264" s="94"/>
    </row>
    <row r="265" spans="1:7" x14ac:dyDescent="0.25">
      <c r="A265" s="93"/>
      <c r="B265" s="16"/>
      <c r="C265" s="16"/>
      <c r="D265" s="16"/>
      <c r="E265" s="16"/>
      <c r="F265" s="16"/>
      <c r="G265" s="94"/>
    </row>
    <row r="266" spans="1:7" x14ac:dyDescent="0.25">
      <c r="A266" s="93"/>
      <c r="B266" s="16"/>
      <c r="C266" s="16"/>
      <c r="D266" s="16"/>
      <c r="E266" s="16"/>
      <c r="F266" s="16"/>
      <c r="G266" s="94"/>
    </row>
    <row r="267" spans="1:7" x14ac:dyDescent="0.25">
      <c r="A267" s="93"/>
      <c r="B267" s="16"/>
      <c r="C267" s="16"/>
      <c r="D267" s="16"/>
      <c r="E267" s="16"/>
      <c r="F267" s="16"/>
      <c r="G267" s="94"/>
    </row>
    <row r="268" spans="1:7" x14ac:dyDescent="0.25">
      <c r="A268" s="93"/>
      <c r="B268" s="16"/>
      <c r="C268" s="16"/>
      <c r="D268" s="16"/>
      <c r="E268" s="16"/>
      <c r="F268" s="16"/>
      <c r="G268" s="94"/>
    </row>
    <row r="269" spans="1:7" x14ac:dyDescent="0.25">
      <c r="A269" s="93"/>
      <c r="B269" s="16"/>
      <c r="C269" s="16"/>
      <c r="D269" s="16"/>
      <c r="E269" s="16"/>
      <c r="F269" s="16"/>
      <c r="G269" s="94"/>
    </row>
    <row r="270" spans="1:7" x14ac:dyDescent="0.25">
      <c r="A270" s="93"/>
      <c r="B270" s="16"/>
      <c r="C270" s="16"/>
      <c r="D270" s="16"/>
      <c r="E270" s="16"/>
      <c r="F270" s="16"/>
      <c r="G270" s="94"/>
    </row>
    <row r="271" spans="1:7" x14ac:dyDescent="0.25">
      <c r="A271" s="93"/>
      <c r="B271" s="16"/>
      <c r="C271" s="16"/>
      <c r="D271" s="16"/>
      <c r="E271" s="16"/>
      <c r="F271" s="16"/>
      <c r="G271" s="94"/>
    </row>
    <row r="272" spans="1:7" x14ac:dyDescent="0.25">
      <c r="A272" s="93"/>
      <c r="B272" s="16"/>
      <c r="C272" s="16"/>
      <c r="D272" s="16"/>
      <c r="E272" s="16"/>
      <c r="F272" s="16"/>
      <c r="G272" s="94"/>
    </row>
    <row r="273" spans="1:7" x14ac:dyDescent="0.25">
      <c r="A273" s="93"/>
      <c r="B273" s="16"/>
      <c r="C273" s="16"/>
      <c r="D273" s="16"/>
      <c r="E273" s="16"/>
      <c r="F273" s="16"/>
      <c r="G273" s="94"/>
    </row>
    <row r="274" spans="1:7" x14ac:dyDescent="0.25">
      <c r="A274" s="93"/>
      <c r="B274" s="16"/>
      <c r="C274" s="16"/>
      <c r="D274" s="16"/>
      <c r="E274" s="16"/>
      <c r="F274" s="16"/>
      <c r="G274" s="94"/>
    </row>
    <row r="275" spans="1:7" x14ac:dyDescent="0.25">
      <c r="A275" s="93"/>
      <c r="B275" s="16"/>
      <c r="C275" s="16"/>
      <c r="D275" s="16"/>
      <c r="E275" s="16"/>
      <c r="F275" s="16"/>
      <c r="G275" s="94"/>
    </row>
    <row r="276" spans="1:7" x14ac:dyDescent="0.25">
      <c r="A276" s="93"/>
      <c r="B276" s="16"/>
      <c r="C276" s="16"/>
      <c r="D276" s="16"/>
      <c r="E276" s="16"/>
      <c r="F276" s="16"/>
      <c r="G276" s="94"/>
    </row>
    <row r="277" spans="1:7" x14ac:dyDescent="0.25">
      <c r="A277" s="93"/>
      <c r="B277" s="16"/>
      <c r="C277" s="16"/>
      <c r="D277" s="16"/>
      <c r="E277" s="16"/>
      <c r="F277" s="16"/>
      <c r="G277" s="94"/>
    </row>
    <row r="278" spans="1:7" x14ac:dyDescent="0.25">
      <c r="A278" s="93"/>
      <c r="B278" s="16"/>
      <c r="C278" s="16"/>
      <c r="D278" s="16"/>
      <c r="E278" s="16"/>
      <c r="F278" s="16"/>
      <c r="G278" s="94"/>
    </row>
    <row r="279" spans="1:7" x14ac:dyDescent="0.25">
      <c r="A279" s="93"/>
      <c r="B279" s="16"/>
      <c r="C279" s="16"/>
      <c r="D279" s="16"/>
      <c r="E279" s="16"/>
      <c r="F279" s="16"/>
      <c r="G279" s="94"/>
    </row>
    <row r="280" spans="1:7" x14ac:dyDescent="0.25">
      <c r="A280" s="93"/>
      <c r="B280" s="16"/>
      <c r="C280" s="16"/>
      <c r="D280" s="16"/>
      <c r="E280" s="16"/>
      <c r="F280" s="16"/>
      <c r="G280" s="94"/>
    </row>
    <row r="281" spans="1:7" x14ac:dyDescent="0.25">
      <c r="A281" s="93"/>
      <c r="B281" s="16"/>
      <c r="C281" s="16"/>
      <c r="D281" s="16"/>
      <c r="E281" s="16"/>
      <c r="F281" s="16"/>
      <c r="G281" s="94"/>
    </row>
    <row r="282" spans="1:7" x14ac:dyDescent="0.25">
      <c r="A282" s="93"/>
      <c r="B282" s="16"/>
      <c r="C282" s="16"/>
      <c r="D282" s="16"/>
      <c r="E282" s="16"/>
      <c r="F282" s="16"/>
      <c r="G282" s="94"/>
    </row>
    <row r="283" spans="1:7" x14ac:dyDescent="0.25">
      <c r="A283" s="93"/>
      <c r="B283" s="16"/>
      <c r="C283" s="16"/>
      <c r="D283" s="16"/>
      <c r="E283" s="16"/>
      <c r="F283" s="16"/>
      <c r="G283" s="94"/>
    </row>
    <row r="284" spans="1:7" x14ac:dyDescent="0.25">
      <c r="A284" s="93"/>
      <c r="B284" s="16"/>
      <c r="C284" s="16"/>
      <c r="D284" s="16"/>
      <c r="E284" s="16"/>
      <c r="F284" s="16"/>
      <c r="G284" s="94"/>
    </row>
    <row r="285" spans="1:7" x14ac:dyDescent="0.25">
      <c r="A285" s="93"/>
      <c r="B285" s="16"/>
      <c r="C285" s="16"/>
      <c r="D285" s="16"/>
      <c r="E285" s="16"/>
      <c r="F285" s="16"/>
      <c r="G285" s="94"/>
    </row>
    <row r="286" spans="1:7" x14ac:dyDescent="0.25">
      <c r="A286" s="93"/>
      <c r="B286" s="16"/>
      <c r="C286" s="16"/>
      <c r="D286" s="16"/>
      <c r="E286" s="16"/>
      <c r="F286" s="16"/>
      <c r="G286" s="94"/>
    </row>
    <row r="287" spans="1:7" x14ac:dyDescent="0.25">
      <c r="A287" s="93"/>
      <c r="B287" s="16"/>
      <c r="C287" s="16"/>
      <c r="D287" s="16"/>
      <c r="E287" s="16"/>
      <c r="F287" s="16"/>
      <c r="G287" s="94"/>
    </row>
    <row r="288" spans="1:7" ht="13" thickBot="1" x14ac:dyDescent="0.3">
      <c r="A288" s="95"/>
      <c r="B288" s="96"/>
      <c r="C288" s="96"/>
      <c r="D288" s="96"/>
      <c r="E288" s="96"/>
      <c r="F288" s="96"/>
      <c r="G288" s="97"/>
    </row>
    <row r="289" spans="1:9" ht="13" x14ac:dyDescent="0.3">
      <c r="A289" t="s">
        <v>117</v>
      </c>
      <c r="I289" s="149" t="s">
        <v>118</v>
      </c>
    </row>
    <row r="291" spans="1:9" ht="13" thickBot="1" x14ac:dyDescent="0.3"/>
    <row r="292" spans="1:9" x14ac:dyDescent="0.25">
      <c r="A292" s="90"/>
      <c r="B292" s="91"/>
      <c r="C292" s="91"/>
      <c r="D292" s="91"/>
      <c r="E292" s="91"/>
      <c r="F292" s="91"/>
      <c r="G292" s="92"/>
    </row>
    <row r="293" spans="1:9" x14ac:dyDescent="0.25">
      <c r="A293" s="93"/>
      <c r="B293" s="16"/>
      <c r="C293" s="16"/>
      <c r="D293" s="16"/>
      <c r="E293" s="16"/>
      <c r="F293" s="16"/>
      <c r="G293" s="94"/>
      <c r="I293" s="150" t="s">
        <v>114</v>
      </c>
    </row>
    <row r="294" spans="1:9" x14ac:dyDescent="0.25">
      <c r="A294" s="93"/>
      <c r="B294" s="16"/>
      <c r="C294" s="16"/>
      <c r="D294" s="16"/>
      <c r="E294" s="16"/>
      <c r="F294" s="16"/>
      <c r="G294" s="94"/>
    </row>
    <row r="295" spans="1:9" x14ac:dyDescent="0.25">
      <c r="A295" s="93"/>
      <c r="B295" s="16"/>
      <c r="C295" s="16"/>
      <c r="D295" s="16"/>
      <c r="E295" s="16"/>
      <c r="F295" s="16"/>
      <c r="G295" s="94"/>
    </row>
    <row r="296" spans="1:9" x14ac:dyDescent="0.25">
      <c r="A296" s="93"/>
      <c r="B296" s="16"/>
      <c r="C296" s="16"/>
      <c r="D296" s="16"/>
      <c r="E296" s="16"/>
      <c r="F296" s="16"/>
      <c r="G296" s="94"/>
    </row>
    <row r="297" spans="1:9" x14ac:dyDescent="0.25">
      <c r="A297" s="93"/>
      <c r="B297" s="16"/>
      <c r="C297" s="16"/>
      <c r="D297" s="16"/>
      <c r="E297" s="16"/>
      <c r="F297" s="16"/>
      <c r="G297" s="94"/>
    </row>
    <row r="298" spans="1:9" x14ac:dyDescent="0.25">
      <c r="A298" s="93"/>
      <c r="B298" s="16"/>
      <c r="C298" s="16"/>
      <c r="D298" s="16"/>
      <c r="E298" s="16"/>
      <c r="F298" s="16"/>
      <c r="G298" s="94"/>
    </row>
    <row r="299" spans="1:9" x14ac:dyDescent="0.25">
      <c r="A299" s="93"/>
      <c r="B299" s="16"/>
      <c r="C299" s="16"/>
      <c r="D299" s="16"/>
      <c r="E299" s="16"/>
      <c r="F299" s="16"/>
      <c r="G299" s="94"/>
    </row>
    <row r="300" spans="1:9" x14ac:dyDescent="0.25">
      <c r="A300" s="93"/>
      <c r="B300" s="16"/>
      <c r="C300" s="16"/>
      <c r="D300" s="16"/>
      <c r="E300" s="16"/>
      <c r="F300" s="16"/>
      <c r="G300" s="94"/>
    </row>
    <row r="301" spans="1:9" x14ac:dyDescent="0.25">
      <c r="A301" s="93"/>
      <c r="B301" s="16"/>
      <c r="C301" s="16"/>
      <c r="D301" s="16"/>
      <c r="E301" s="16"/>
      <c r="F301" s="16"/>
      <c r="G301" s="94"/>
    </row>
    <row r="302" spans="1:9" x14ac:dyDescent="0.25">
      <c r="A302" s="93"/>
      <c r="B302" s="16"/>
      <c r="C302" s="16"/>
      <c r="D302" s="16"/>
      <c r="E302" s="16"/>
      <c r="F302" s="16"/>
      <c r="G302" s="94"/>
    </row>
    <row r="303" spans="1:9" x14ac:dyDescent="0.25">
      <c r="A303" s="93"/>
      <c r="B303" s="16"/>
      <c r="C303" s="16"/>
      <c r="D303" s="16"/>
      <c r="E303" s="16"/>
      <c r="F303" s="16"/>
      <c r="G303" s="94"/>
    </row>
    <row r="304" spans="1:9" x14ac:dyDescent="0.25">
      <c r="A304" s="93"/>
      <c r="B304" s="16"/>
      <c r="C304" s="16"/>
      <c r="D304" s="16"/>
      <c r="E304" s="16"/>
      <c r="F304" s="16"/>
      <c r="G304" s="94"/>
    </row>
    <row r="305" spans="1:7" x14ac:dyDescent="0.25">
      <c r="A305" s="93"/>
      <c r="B305" s="16"/>
      <c r="C305" s="16"/>
      <c r="D305" s="16"/>
      <c r="E305" s="16"/>
      <c r="F305" s="16"/>
      <c r="G305" s="94"/>
    </row>
    <row r="306" spans="1:7" x14ac:dyDescent="0.25">
      <c r="A306" s="93"/>
      <c r="B306" s="16"/>
      <c r="C306" s="16"/>
      <c r="D306" s="16"/>
      <c r="E306" s="16"/>
      <c r="F306" s="16"/>
      <c r="G306" s="94"/>
    </row>
    <row r="307" spans="1:7" x14ac:dyDescent="0.25">
      <c r="A307" s="93"/>
      <c r="B307" s="16"/>
      <c r="C307" s="16"/>
      <c r="D307" s="16"/>
      <c r="E307" s="16"/>
      <c r="F307" s="16"/>
      <c r="G307" s="94"/>
    </row>
    <row r="308" spans="1:7" x14ac:dyDescent="0.25">
      <c r="A308" s="93"/>
      <c r="B308" s="16"/>
      <c r="C308" s="16"/>
      <c r="D308" s="16"/>
      <c r="E308" s="16"/>
      <c r="F308" s="16"/>
      <c r="G308" s="94"/>
    </row>
    <row r="309" spans="1:7" x14ac:dyDescent="0.25">
      <c r="A309" s="93"/>
      <c r="B309" s="16"/>
      <c r="C309" s="16"/>
      <c r="D309" s="16"/>
      <c r="E309" s="16"/>
      <c r="F309" s="16"/>
      <c r="G309" s="94"/>
    </row>
    <row r="310" spans="1:7" x14ac:dyDescent="0.25">
      <c r="A310" s="93"/>
      <c r="B310" s="16"/>
      <c r="C310" s="16"/>
      <c r="D310" s="16"/>
      <c r="E310" s="16"/>
      <c r="F310" s="16"/>
      <c r="G310" s="94"/>
    </row>
    <row r="311" spans="1:7" x14ac:dyDescent="0.25">
      <c r="A311" s="93"/>
      <c r="B311" s="16"/>
      <c r="C311" s="16"/>
      <c r="D311" s="16"/>
      <c r="E311" s="16"/>
      <c r="F311" s="16"/>
      <c r="G311" s="94"/>
    </row>
    <row r="312" spans="1:7" x14ac:dyDescent="0.25">
      <c r="A312" s="93"/>
      <c r="B312" s="16"/>
      <c r="C312" s="16"/>
      <c r="D312" s="16"/>
      <c r="E312" s="16"/>
      <c r="F312" s="16"/>
      <c r="G312" s="94"/>
    </row>
    <row r="313" spans="1:7" x14ac:dyDescent="0.25">
      <c r="A313" s="93"/>
      <c r="B313" s="16"/>
      <c r="C313" s="16"/>
      <c r="D313" s="16"/>
      <c r="E313" s="16"/>
      <c r="F313" s="16"/>
      <c r="G313" s="94"/>
    </row>
    <row r="314" spans="1:7" x14ac:dyDescent="0.25">
      <c r="A314" s="93"/>
      <c r="B314" s="16"/>
      <c r="C314" s="16"/>
      <c r="D314" s="16"/>
      <c r="E314" s="16"/>
      <c r="F314" s="16"/>
      <c r="G314" s="94"/>
    </row>
    <row r="315" spans="1:7" x14ac:dyDescent="0.25">
      <c r="A315" s="93"/>
      <c r="B315" s="16"/>
      <c r="C315" s="16"/>
      <c r="D315" s="16"/>
      <c r="E315" s="16"/>
      <c r="F315" s="16"/>
      <c r="G315" s="94"/>
    </row>
    <row r="316" spans="1:7" x14ac:dyDescent="0.25">
      <c r="A316" s="93"/>
      <c r="B316" s="16"/>
      <c r="C316" s="16"/>
      <c r="D316" s="16"/>
      <c r="E316" s="16"/>
      <c r="F316" s="16"/>
      <c r="G316" s="94"/>
    </row>
    <row r="317" spans="1:7" ht="13" thickBot="1" x14ac:dyDescent="0.3">
      <c r="A317" s="95"/>
      <c r="B317" s="96"/>
      <c r="C317" s="96"/>
      <c r="D317" s="96"/>
      <c r="E317" s="96"/>
      <c r="F317" s="96"/>
      <c r="G317" s="97"/>
    </row>
    <row r="318" spans="1:7" x14ac:dyDescent="0.25">
      <c r="A318" t="s">
        <v>119</v>
      </c>
    </row>
    <row r="320" spans="1:7" ht="13" thickBot="1" x14ac:dyDescent="0.3"/>
    <row r="321" spans="1:9" x14ac:dyDescent="0.25">
      <c r="A321" s="90"/>
      <c r="B321" s="91"/>
      <c r="C321" s="91"/>
      <c r="D321" s="91"/>
      <c r="E321" s="91"/>
      <c r="F321" s="91"/>
      <c r="G321" s="92"/>
    </row>
    <row r="322" spans="1:9" x14ac:dyDescent="0.25">
      <c r="A322" s="93"/>
      <c r="B322" s="16"/>
      <c r="C322" s="16"/>
      <c r="D322" s="16"/>
      <c r="E322" s="16"/>
      <c r="F322" s="16"/>
      <c r="G322" s="94"/>
      <c r="I322" s="150" t="s">
        <v>114</v>
      </c>
    </row>
    <row r="323" spans="1:9" x14ac:dyDescent="0.25">
      <c r="A323" s="93"/>
      <c r="B323" s="16"/>
      <c r="C323" s="16"/>
      <c r="D323" s="16"/>
      <c r="E323" s="16"/>
      <c r="F323" s="16"/>
      <c r="G323" s="94"/>
    </row>
    <row r="324" spans="1:9" x14ac:dyDescent="0.25">
      <c r="A324" s="93"/>
      <c r="B324" s="16"/>
      <c r="C324" s="16"/>
      <c r="D324" s="16"/>
      <c r="E324" s="16"/>
      <c r="F324" s="16"/>
      <c r="G324" s="94"/>
    </row>
    <row r="325" spans="1:9" x14ac:dyDescent="0.25">
      <c r="A325" s="93"/>
      <c r="B325" s="16"/>
      <c r="C325" s="16"/>
      <c r="D325" s="16"/>
      <c r="E325" s="16"/>
      <c r="F325" s="16"/>
      <c r="G325" s="94"/>
    </row>
    <row r="326" spans="1:9" x14ac:dyDescent="0.25">
      <c r="A326" s="93"/>
      <c r="B326" s="16"/>
      <c r="C326" s="16"/>
      <c r="D326" s="16"/>
      <c r="E326" s="16"/>
      <c r="F326" s="16"/>
      <c r="G326" s="94"/>
    </row>
    <row r="327" spans="1:9" x14ac:dyDescent="0.25">
      <c r="A327" s="93"/>
      <c r="B327" s="16"/>
      <c r="C327" s="16"/>
      <c r="D327" s="16"/>
      <c r="E327" s="16"/>
      <c r="F327" s="16"/>
      <c r="G327" s="94"/>
    </row>
    <row r="328" spans="1:9" x14ac:dyDescent="0.25">
      <c r="A328" s="93"/>
      <c r="B328" s="16"/>
      <c r="C328" s="16"/>
      <c r="D328" s="16"/>
      <c r="E328" s="16"/>
      <c r="F328" s="16"/>
      <c r="G328" s="94"/>
    </row>
    <row r="329" spans="1:9" x14ac:dyDescent="0.25">
      <c r="A329" s="93"/>
      <c r="B329" s="16"/>
      <c r="C329" s="16"/>
      <c r="D329" s="16"/>
      <c r="E329" s="16"/>
      <c r="F329" s="16"/>
      <c r="G329" s="94"/>
    </row>
    <row r="330" spans="1:9" x14ac:dyDescent="0.25">
      <c r="A330" s="93"/>
      <c r="B330" s="16"/>
      <c r="C330" s="16"/>
      <c r="D330" s="16"/>
      <c r="E330" s="16"/>
      <c r="F330" s="16"/>
      <c r="G330" s="94"/>
    </row>
    <row r="331" spans="1:9" x14ac:dyDescent="0.25">
      <c r="A331" s="93"/>
      <c r="B331" s="16"/>
      <c r="C331" s="16"/>
      <c r="D331" s="16"/>
      <c r="E331" s="16"/>
      <c r="F331" s="16"/>
      <c r="G331" s="94"/>
    </row>
    <row r="332" spans="1:9" x14ac:dyDescent="0.25">
      <c r="A332" s="93"/>
      <c r="B332" s="16"/>
      <c r="C332" s="16"/>
      <c r="D332" s="16"/>
      <c r="E332" s="16"/>
      <c r="F332" s="16"/>
      <c r="G332" s="94"/>
    </row>
    <row r="333" spans="1:9" x14ac:dyDescent="0.25">
      <c r="A333" s="93"/>
      <c r="B333" s="16"/>
      <c r="C333" s="16"/>
      <c r="D333" s="16"/>
      <c r="E333" s="16"/>
      <c r="F333" s="16"/>
      <c r="G333" s="94"/>
    </row>
    <row r="334" spans="1:9" x14ac:dyDescent="0.25">
      <c r="A334" s="93"/>
      <c r="B334" s="16"/>
      <c r="C334" s="16"/>
      <c r="D334" s="16"/>
      <c r="E334" s="16"/>
      <c r="F334" s="16"/>
      <c r="G334" s="94"/>
    </row>
    <row r="335" spans="1:9" x14ac:dyDescent="0.25">
      <c r="A335" s="93"/>
      <c r="B335" s="16"/>
      <c r="C335" s="16"/>
      <c r="D335" s="16"/>
      <c r="E335" s="16"/>
      <c r="F335" s="16"/>
      <c r="G335" s="94"/>
    </row>
    <row r="336" spans="1:9" x14ac:dyDescent="0.25">
      <c r="A336" s="93"/>
      <c r="B336" s="16"/>
      <c r="C336" s="16"/>
      <c r="D336" s="16"/>
      <c r="E336" s="16"/>
      <c r="F336" s="16"/>
      <c r="G336" s="94"/>
    </row>
    <row r="337" spans="1:7" x14ac:dyDescent="0.25">
      <c r="A337" s="93"/>
      <c r="B337" s="16"/>
      <c r="C337" s="16"/>
      <c r="D337" s="16"/>
      <c r="E337" s="16"/>
      <c r="F337" s="16"/>
      <c r="G337" s="94"/>
    </row>
    <row r="338" spans="1:7" x14ac:dyDescent="0.25">
      <c r="A338" s="93"/>
      <c r="B338" s="16"/>
      <c r="C338" s="16"/>
      <c r="D338" s="16"/>
      <c r="E338" s="16"/>
      <c r="F338" s="16"/>
      <c r="G338" s="94"/>
    </row>
    <row r="339" spans="1:7" x14ac:dyDescent="0.25">
      <c r="A339" s="93"/>
      <c r="B339" s="16"/>
      <c r="C339" s="16"/>
      <c r="D339" s="16"/>
      <c r="E339" s="16"/>
      <c r="F339" s="16"/>
      <c r="G339" s="94"/>
    </row>
    <row r="340" spans="1:7" x14ac:dyDescent="0.25">
      <c r="A340" s="93"/>
      <c r="B340" s="16"/>
      <c r="C340" s="16"/>
      <c r="D340" s="16"/>
      <c r="E340" s="16"/>
      <c r="F340" s="16"/>
      <c r="G340" s="94"/>
    </row>
    <row r="341" spans="1:7" x14ac:dyDescent="0.25">
      <c r="A341" s="93"/>
      <c r="B341" s="16"/>
      <c r="C341" s="16"/>
      <c r="D341" s="16"/>
      <c r="E341" s="16"/>
      <c r="F341" s="16"/>
      <c r="G341" s="94"/>
    </row>
    <row r="342" spans="1:7" x14ac:dyDescent="0.25">
      <c r="A342" s="93"/>
      <c r="B342" s="16"/>
      <c r="C342" s="16"/>
      <c r="D342" s="16"/>
      <c r="E342" s="16"/>
      <c r="F342" s="16"/>
      <c r="G342" s="94"/>
    </row>
    <row r="343" spans="1:7" x14ac:dyDescent="0.25">
      <c r="A343" s="93"/>
      <c r="B343" s="16"/>
      <c r="C343" s="16"/>
      <c r="D343" s="16"/>
      <c r="E343" s="16"/>
      <c r="F343" s="16"/>
      <c r="G343" s="94"/>
    </row>
    <row r="344" spans="1:7" x14ac:dyDescent="0.25">
      <c r="A344" s="93"/>
      <c r="B344" s="16"/>
      <c r="C344" s="16"/>
      <c r="D344" s="16"/>
      <c r="E344" s="16"/>
      <c r="F344" s="16"/>
      <c r="G344" s="94"/>
    </row>
    <row r="345" spans="1:7" x14ac:dyDescent="0.25">
      <c r="A345" s="93"/>
      <c r="B345" s="16"/>
      <c r="C345" s="16"/>
      <c r="D345" s="16"/>
      <c r="E345" s="16"/>
      <c r="F345" s="16"/>
      <c r="G345" s="94"/>
    </row>
    <row r="346" spans="1:7" ht="13" thickBot="1" x14ac:dyDescent="0.3">
      <c r="A346" s="95"/>
      <c r="B346" s="96"/>
      <c r="C346" s="96"/>
      <c r="D346" s="96"/>
      <c r="E346" s="96"/>
      <c r="F346" s="96"/>
      <c r="G346" s="97"/>
    </row>
    <row r="347" spans="1:7" x14ac:dyDescent="0.25">
      <c r="A347" t="s">
        <v>120</v>
      </c>
    </row>
    <row r="349" spans="1:7" ht="13" thickBot="1" x14ac:dyDescent="0.3"/>
    <row r="350" spans="1:7" x14ac:dyDescent="0.25">
      <c r="A350" s="90"/>
      <c r="B350" s="91"/>
      <c r="C350" s="91"/>
      <c r="D350" s="91"/>
      <c r="E350" s="91"/>
      <c r="F350" s="91"/>
      <c r="G350" s="92"/>
    </row>
    <row r="351" spans="1:7" x14ac:dyDescent="0.25">
      <c r="A351" s="93"/>
      <c r="B351" s="16"/>
      <c r="C351" s="16"/>
      <c r="D351" s="16"/>
      <c r="E351" s="16"/>
      <c r="F351" s="16"/>
      <c r="G351" s="94"/>
    </row>
    <row r="352" spans="1:7" x14ac:dyDescent="0.25">
      <c r="A352" s="93"/>
      <c r="B352" s="16"/>
      <c r="C352" s="16"/>
      <c r="D352" s="16"/>
      <c r="E352" s="16"/>
      <c r="F352" s="16"/>
      <c r="G352" s="94"/>
    </row>
    <row r="353" spans="1:7" x14ac:dyDescent="0.25">
      <c r="A353" s="93"/>
      <c r="B353" s="16"/>
      <c r="C353" s="16"/>
      <c r="D353" s="16"/>
      <c r="E353" s="16"/>
      <c r="F353" s="16"/>
      <c r="G353" s="94"/>
    </row>
    <row r="354" spans="1:7" x14ac:dyDescent="0.25">
      <c r="A354" s="93"/>
      <c r="B354" s="16"/>
      <c r="C354" s="16"/>
      <c r="D354" s="16"/>
      <c r="E354" s="16"/>
      <c r="F354" s="16"/>
      <c r="G354" s="94"/>
    </row>
    <row r="355" spans="1:7" x14ac:dyDescent="0.25">
      <c r="A355" s="93"/>
      <c r="B355" s="16"/>
      <c r="C355" s="16"/>
      <c r="D355" s="16"/>
      <c r="E355" s="16"/>
      <c r="F355" s="16"/>
      <c r="G355" s="94"/>
    </row>
    <row r="356" spans="1:7" x14ac:dyDescent="0.25">
      <c r="A356" s="93"/>
      <c r="B356" s="16"/>
      <c r="C356" s="16"/>
      <c r="D356" s="16"/>
      <c r="E356" s="16"/>
      <c r="F356" s="16"/>
      <c r="G356" s="94"/>
    </row>
    <row r="357" spans="1:7" x14ac:dyDescent="0.25">
      <c r="A357" s="93"/>
      <c r="B357" s="16"/>
      <c r="C357" s="16"/>
      <c r="D357" s="16"/>
      <c r="E357" s="16"/>
      <c r="F357" s="16"/>
      <c r="G357" s="94"/>
    </row>
    <row r="358" spans="1:7" x14ac:dyDescent="0.25">
      <c r="A358" s="93"/>
      <c r="B358" s="16"/>
      <c r="C358" s="16"/>
      <c r="D358" s="16"/>
      <c r="E358" s="16"/>
      <c r="F358" s="16"/>
      <c r="G358" s="94"/>
    </row>
    <row r="359" spans="1:7" x14ac:dyDescent="0.25">
      <c r="A359" s="93"/>
      <c r="B359" s="16"/>
      <c r="C359" s="16"/>
      <c r="D359" s="16"/>
      <c r="E359" s="16"/>
      <c r="F359" s="16"/>
      <c r="G359" s="94"/>
    </row>
    <row r="360" spans="1:7" x14ac:dyDescent="0.25">
      <c r="A360" s="93"/>
      <c r="B360" s="16"/>
      <c r="C360" s="16"/>
      <c r="D360" s="16"/>
      <c r="E360" s="16"/>
      <c r="F360" s="16"/>
      <c r="G360" s="94"/>
    </row>
    <row r="361" spans="1:7" x14ac:dyDescent="0.25">
      <c r="A361" s="93"/>
      <c r="B361" s="16"/>
      <c r="C361" s="16"/>
      <c r="D361" s="16"/>
      <c r="E361" s="16"/>
      <c r="F361" s="16"/>
      <c r="G361" s="94"/>
    </row>
    <row r="362" spans="1:7" x14ac:dyDescent="0.25">
      <c r="A362" s="93"/>
      <c r="B362" s="16"/>
      <c r="C362" s="16"/>
      <c r="D362" s="16"/>
      <c r="E362" s="16"/>
      <c r="F362" s="16"/>
      <c r="G362" s="94"/>
    </row>
    <row r="363" spans="1:7" x14ac:dyDescent="0.25">
      <c r="A363" s="93"/>
      <c r="B363" s="16"/>
      <c r="C363" s="16"/>
      <c r="D363" s="16"/>
      <c r="E363" s="16"/>
      <c r="F363" s="16"/>
      <c r="G363" s="94"/>
    </row>
    <row r="364" spans="1:7" x14ac:dyDescent="0.25">
      <c r="A364" s="93"/>
      <c r="B364" s="16"/>
      <c r="C364" s="16"/>
      <c r="D364" s="16"/>
      <c r="E364" s="16"/>
      <c r="F364" s="16"/>
      <c r="G364" s="94"/>
    </row>
    <row r="365" spans="1:7" x14ac:dyDescent="0.25">
      <c r="A365" s="93"/>
      <c r="B365" s="16"/>
      <c r="C365" s="16"/>
      <c r="D365" s="16"/>
      <c r="E365" s="16"/>
      <c r="F365" s="16"/>
      <c r="G365" s="94"/>
    </row>
    <row r="366" spans="1:7" x14ac:dyDescent="0.25">
      <c r="A366" s="93"/>
      <c r="B366" s="16"/>
      <c r="C366" s="16"/>
      <c r="D366" s="16"/>
      <c r="E366" s="16"/>
      <c r="F366" s="16"/>
      <c r="G366" s="94"/>
    </row>
    <row r="367" spans="1:7" x14ac:dyDescent="0.25">
      <c r="A367" s="93"/>
      <c r="B367" s="16"/>
      <c r="C367" s="16"/>
      <c r="D367" s="16"/>
      <c r="E367" s="16"/>
      <c r="F367" s="16"/>
      <c r="G367" s="94"/>
    </row>
    <row r="368" spans="1:7" x14ac:dyDescent="0.25">
      <c r="A368" s="93"/>
      <c r="B368" s="16"/>
      <c r="C368" s="16"/>
      <c r="D368" s="16"/>
      <c r="E368" s="16"/>
      <c r="F368" s="16"/>
      <c r="G368" s="94"/>
    </row>
    <row r="369" spans="1:9" x14ac:dyDescent="0.25">
      <c r="A369" s="93"/>
      <c r="B369" s="16"/>
      <c r="C369" s="16"/>
      <c r="D369" s="16"/>
      <c r="E369" s="16"/>
      <c r="F369" s="16"/>
      <c r="G369" s="94"/>
    </row>
    <row r="370" spans="1:9" x14ac:dyDescent="0.25">
      <c r="A370" s="93"/>
      <c r="B370" s="16"/>
      <c r="C370" s="16"/>
      <c r="D370" s="16"/>
      <c r="E370" s="16"/>
      <c r="F370" s="16"/>
      <c r="G370" s="94"/>
    </row>
    <row r="371" spans="1:9" x14ac:dyDescent="0.25">
      <c r="A371" s="93"/>
      <c r="B371" s="16"/>
      <c r="C371" s="16"/>
      <c r="D371" s="16"/>
      <c r="E371" s="16"/>
      <c r="F371" s="16"/>
      <c r="G371" s="94"/>
    </row>
    <row r="372" spans="1:9" x14ac:dyDescent="0.25">
      <c r="A372" s="93"/>
      <c r="B372" s="16"/>
      <c r="C372" s="16"/>
      <c r="D372" s="16"/>
      <c r="E372" s="16"/>
      <c r="F372" s="16"/>
      <c r="G372" s="94"/>
    </row>
    <row r="373" spans="1:9" x14ac:dyDescent="0.25">
      <c r="A373" s="93"/>
      <c r="B373" s="16"/>
      <c r="C373" s="16"/>
      <c r="D373" s="16"/>
      <c r="E373" s="16"/>
      <c r="F373" s="16"/>
      <c r="G373" s="94"/>
    </row>
    <row r="374" spans="1:9" x14ac:dyDescent="0.25">
      <c r="A374" s="93"/>
      <c r="B374" s="16"/>
      <c r="C374" s="16"/>
      <c r="D374" s="16"/>
      <c r="E374" s="16"/>
      <c r="F374" s="16"/>
      <c r="G374" s="94"/>
    </row>
    <row r="375" spans="1:9" ht="13" thickBot="1" x14ac:dyDescent="0.3">
      <c r="A375" s="95"/>
      <c r="B375" s="96"/>
      <c r="C375" s="96"/>
      <c r="D375" s="96"/>
      <c r="E375" s="96"/>
      <c r="F375" s="96"/>
      <c r="G375" s="97"/>
    </row>
    <row r="376" spans="1:9" ht="13" x14ac:dyDescent="0.3">
      <c r="A376" t="s">
        <v>121</v>
      </c>
      <c r="I376" s="149" t="s">
        <v>122</v>
      </c>
    </row>
    <row r="378" spans="1:9" ht="13" thickBot="1" x14ac:dyDescent="0.3"/>
    <row r="379" spans="1:9" x14ac:dyDescent="0.25">
      <c r="A379" s="90"/>
      <c r="B379" s="91"/>
      <c r="C379" s="91"/>
      <c r="D379" s="91"/>
      <c r="E379" s="91"/>
      <c r="F379" s="91"/>
      <c r="G379" s="92"/>
    </row>
    <row r="380" spans="1:9" x14ac:dyDescent="0.25">
      <c r="A380" s="93"/>
      <c r="B380" s="16"/>
      <c r="C380" s="16"/>
      <c r="D380" s="16"/>
      <c r="E380" s="16"/>
      <c r="F380" s="16"/>
      <c r="G380" s="94"/>
    </row>
    <row r="381" spans="1:9" x14ac:dyDescent="0.25">
      <c r="A381" s="93"/>
      <c r="B381" s="16"/>
      <c r="C381" s="16"/>
      <c r="D381" s="16"/>
      <c r="E381" s="16"/>
      <c r="F381" s="16"/>
      <c r="G381" s="94"/>
    </row>
    <row r="382" spans="1:9" x14ac:dyDescent="0.25">
      <c r="A382" s="93"/>
      <c r="B382" s="16"/>
      <c r="C382" s="16"/>
      <c r="D382" s="16"/>
      <c r="E382" s="16"/>
      <c r="F382" s="16"/>
      <c r="G382" s="94"/>
    </row>
    <row r="383" spans="1:9" x14ac:dyDescent="0.25">
      <c r="A383" s="93"/>
      <c r="B383" s="16"/>
      <c r="C383" s="16"/>
      <c r="D383" s="16"/>
      <c r="E383" s="16"/>
      <c r="F383" s="16"/>
      <c r="G383" s="94"/>
    </row>
    <row r="384" spans="1:9" x14ac:dyDescent="0.25">
      <c r="A384" s="93"/>
      <c r="B384" s="16"/>
      <c r="C384" s="16"/>
      <c r="D384" s="16"/>
      <c r="E384" s="16"/>
      <c r="F384" s="16"/>
      <c r="G384" s="94"/>
    </row>
    <row r="385" spans="1:7" x14ac:dyDescent="0.25">
      <c r="A385" s="93"/>
      <c r="B385" s="16"/>
      <c r="C385" s="16"/>
      <c r="D385" s="16"/>
      <c r="E385" s="16"/>
      <c r="F385" s="16"/>
      <c r="G385" s="94"/>
    </row>
    <row r="386" spans="1:7" x14ac:dyDescent="0.25">
      <c r="A386" s="93"/>
      <c r="B386" s="16"/>
      <c r="C386" s="16"/>
      <c r="D386" s="16"/>
      <c r="E386" s="16"/>
      <c r="F386" s="16"/>
      <c r="G386" s="94"/>
    </row>
    <row r="387" spans="1:7" x14ac:dyDescent="0.25">
      <c r="A387" s="93"/>
      <c r="B387" s="16"/>
      <c r="C387" s="16"/>
      <c r="D387" s="16"/>
      <c r="E387" s="16"/>
      <c r="F387" s="16"/>
      <c r="G387" s="94"/>
    </row>
    <row r="388" spans="1:7" x14ac:dyDescent="0.25">
      <c r="A388" s="93"/>
      <c r="B388" s="16"/>
      <c r="C388" s="16"/>
      <c r="D388" s="16"/>
      <c r="E388" s="16"/>
      <c r="F388" s="16"/>
      <c r="G388" s="94"/>
    </row>
    <row r="389" spans="1:7" x14ac:dyDescent="0.25">
      <c r="A389" s="93"/>
      <c r="B389" s="16"/>
      <c r="C389" s="16"/>
      <c r="D389" s="16"/>
      <c r="E389" s="16"/>
      <c r="F389" s="16"/>
      <c r="G389" s="94"/>
    </row>
    <row r="390" spans="1:7" x14ac:dyDescent="0.25">
      <c r="A390" s="93"/>
      <c r="B390" s="16"/>
      <c r="C390" s="16"/>
      <c r="D390" s="16"/>
      <c r="E390" s="16"/>
      <c r="F390" s="16"/>
      <c r="G390" s="94"/>
    </row>
    <row r="391" spans="1:7" x14ac:dyDescent="0.25">
      <c r="A391" s="93"/>
      <c r="B391" s="16"/>
      <c r="C391" s="16"/>
      <c r="D391" s="16"/>
      <c r="E391" s="16"/>
      <c r="F391" s="16"/>
      <c r="G391" s="94"/>
    </row>
    <row r="392" spans="1:7" x14ac:dyDescent="0.25">
      <c r="A392" s="93"/>
      <c r="B392" s="16"/>
      <c r="C392" s="16"/>
      <c r="D392" s="16"/>
      <c r="E392" s="16"/>
      <c r="F392" s="16"/>
      <c r="G392" s="94"/>
    </row>
    <row r="393" spans="1:7" x14ac:dyDescent="0.25">
      <c r="A393" s="93"/>
      <c r="B393" s="16"/>
      <c r="C393" s="16"/>
      <c r="D393" s="16"/>
      <c r="E393" s="16"/>
      <c r="F393" s="16"/>
      <c r="G393" s="94"/>
    </row>
    <row r="394" spans="1:7" x14ac:dyDescent="0.25">
      <c r="A394" s="93"/>
      <c r="B394" s="16"/>
      <c r="C394" s="16"/>
      <c r="D394" s="16"/>
      <c r="E394" s="16"/>
      <c r="F394" s="16"/>
      <c r="G394" s="94"/>
    </row>
    <row r="395" spans="1:7" x14ac:dyDescent="0.25">
      <c r="A395" s="93"/>
      <c r="B395" s="16"/>
      <c r="C395" s="16"/>
      <c r="D395" s="16"/>
      <c r="E395" s="16"/>
      <c r="F395" s="16"/>
      <c r="G395" s="94"/>
    </row>
    <row r="396" spans="1:7" x14ac:dyDescent="0.25">
      <c r="A396" s="93"/>
      <c r="B396" s="16"/>
      <c r="C396" s="16"/>
      <c r="D396" s="16"/>
      <c r="E396" s="16"/>
      <c r="F396" s="16"/>
      <c r="G396" s="94"/>
    </row>
    <row r="397" spans="1:7" x14ac:dyDescent="0.25">
      <c r="A397" s="93"/>
      <c r="B397" s="16"/>
      <c r="C397" s="16"/>
      <c r="D397" s="16"/>
      <c r="E397" s="16"/>
      <c r="F397" s="16"/>
      <c r="G397" s="94"/>
    </row>
    <row r="398" spans="1:7" x14ac:dyDescent="0.25">
      <c r="A398" s="93"/>
      <c r="B398" s="16"/>
      <c r="C398" s="16"/>
      <c r="D398" s="16"/>
      <c r="E398" s="16"/>
      <c r="F398" s="16"/>
      <c r="G398" s="94"/>
    </row>
    <row r="399" spans="1:7" x14ac:dyDescent="0.25">
      <c r="A399" s="93"/>
      <c r="B399" s="16"/>
      <c r="C399" s="16"/>
      <c r="D399" s="16"/>
      <c r="E399" s="16"/>
      <c r="F399" s="16"/>
      <c r="G399" s="94"/>
    </row>
    <row r="400" spans="1:7" x14ac:dyDescent="0.25">
      <c r="A400" s="93"/>
      <c r="B400" s="16"/>
      <c r="C400" s="16"/>
      <c r="D400" s="16"/>
      <c r="E400" s="16"/>
      <c r="F400" s="16"/>
      <c r="G400" s="94"/>
    </row>
    <row r="401" spans="1:9" x14ac:dyDescent="0.25">
      <c r="A401" s="93"/>
      <c r="B401" s="16"/>
      <c r="C401" s="16"/>
      <c r="D401" s="16"/>
      <c r="E401" s="16"/>
      <c r="F401" s="16"/>
      <c r="G401" s="94"/>
    </row>
    <row r="402" spans="1:9" x14ac:dyDescent="0.25">
      <c r="A402" s="93"/>
      <c r="B402" s="16"/>
      <c r="C402" s="16"/>
      <c r="D402" s="16"/>
      <c r="E402" s="16"/>
      <c r="F402" s="16"/>
      <c r="G402" s="94"/>
    </row>
    <row r="403" spans="1:9" x14ac:dyDescent="0.25">
      <c r="A403" s="93"/>
      <c r="B403" s="16"/>
      <c r="C403" s="16"/>
      <c r="D403" s="16"/>
      <c r="E403" s="16"/>
      <c r="F403" s="16"/>
      <c r="G403" s="94"/>
    </row>
    <row r="404" spans="1:9" ht="13" thickBot="1" x14ac:dyDescent="0.3">
      <c r="A404" s="95"/>
      <c r="B404" s="96"/>
      <c r="C404" s="96"/>
      <c r="D404" s="96"/>
      <c r="E404" s="96"/>
      <c r="F404" s="96"/>
      <c r="G404" s="97"/>
    </row>
    <row r="405" spans="1:9" ht="13" x14ac:dyDescent="0.3">
      <c r="A405" t="s">
        <v>123</v>
      </c>
      <c r="I405" s="149" t="s">
        <v>124</v>
      </c>
    </row>
    <row r="407" spans="1:9" ht="13" thickBot="1" x14ac:dyDescent="0.3"/>
    <row r="408" spans="1:9" x14ac:dyDescent="0.25">
      <c r="A408" s="90"/>
      <c r="B408" s="91"/>
      <c r="C408" s="91"/>
      <c r="D408" s="91"/>
      <c r="E408" s="91"/>
      <c r="F408" s="91"/>
      <c r="G408" s="92"/>
    </row>
    <row r="409" spans="1:9" x14ac:dyDescent="0.25">
      <c r="A409" s="93"/>
      <c r="B409" s="16"/>
      <c r="C409" s="16"/>
      <c r="D409" s="16"/>
      <c r="E409" s="16"/>
      <c r="F409" s="16"/>
      <c r="G409" s="94"/>
    </row>
    <row r="410" spans="1:9" x14ac:dyDescent="0.25">
      <c r="A410" s="93"/>
      <c r="B410" s="16"/>
      <c r="C410" s="16"/>
      <c r="D410" s="16"/>
      <c r="E410" s="16"/>
      <c r="F410" s="16"/>
      <c r="G410" s="94"/>
    </row>
    <row r="411" spans="1:9" x14ac:dyDescent="0.25">
      <c r="A411" s="93"/>
      <c r="B411" s="16"/>
      <c r="C411" s="16"/>
      <c r="D411" s="16"/>
      <c r="E411" s="16"/>
      <c r="F411" s="16"/>
      <c r="G411" s="94"/>
    </row>
    <row r="412" spans="1:9" x14ac:dyDescent="0.25">
      <c r="A412" s="93"/>
      <c r="B412" s="16"/>
      <c r="C412" s="16"/>
      <c r="D412" s="16"/>
      <c r="E412" s="16"/>
      <c r="F412" s="16"/>
      <c r="G412" s="94"/>
    </row>
    <row r="413" spans="1:9" x14ac:dyDescent="0.25">
      <c r="A413" s="93"/>
      <c r="B413" s="16"/>
      <c r="C413" s="16"/>
      <c r="D413" s="16"/>
      <c r="E413" s="16"/>
      <c r="F413" s="16"/>
      <c r="G413" s="94"/>
    </row>
    <row r="414" spans="1:9" x14ac:dyDescent="0.25">
      <c r="A414" s="93"/>
      <c r="B414" s="16"/>
      <c r="C414" s="16"/>
      <c r="D414" s="16"/>
      <c r="E414" s="16"/>
      <c r="F414" s="16"/>
      <c r="G414" s="94"/>
    </row>
    <row r="415" spans="1:9" x14ac:dyDescent="0.25">
      <c r="A415" s="93"/>
      <c r="B415" s="16"/>
      <c r="C415" s="16"/>
      <c r="D415" s="16"/>
      <c r="E415" s="16"/>
      <c r="F415" s="16"/>
      <c r="G415" s="94"/>
    </row>
    <row r="416" spans="1:9" x14ac:dyDescent="0.25">
      <c r="A416" s="93"/>
      <c r="B416" s="16"/>
      <c r="C416" s="16"/>
      <c r="D416" s="16"/>
      <c r="E416" s="16"/>
      <c r="F416" s="16"/>
      <c r="G416" s="94"/>
    </row>
    <row r="417" spans="1:7" x14ac:dyDescent="0.25">
      <c r="A417" s="93"/>
      <c r="B417" s="16"/>
      <c r="C417" s="16"/>
      <c r="D417" s="16"/>
      <c r="E417" s="16"/>
      <c r="F417" s="16"/>
      <c r="G417" s="94"/>
    </row>
    <row r="418" spans="1:7" x14ac:dyDescent="0.25">
      <c r="A418" s="93"/>
      <c r="B418" s="16"/>
      <c r="C418" s="16"/>
      <c r="D418" s="16"/>
      <c r="E418" s="16"/>
      <c r="F418" s="16"/>
      <c r="G418" s="94"/>
    </row>
    <row r="419" spans="1:7" x14ac:dyDescent="0.25">
      <c r="A419" s="93"/>
      <c r="B419" s="16"/>
      <c r="C419" s="16"/>
      <c r="D419" s="16"/>
      <c r="E419" s="16"/>
      <c r="F419" s="16"/>
      <c r="G419" s="94"/>
    </row>
    <row r="420" spans="1:7" x14ac:dyDescent="0.25">
      <c r="A420" s="93"/>
      <c r="B420" s="16"/>
      <c r="C420" s="16"/>
      <c r="D420" s="16"/>
      <c r="E420" s="16"/>
      <c r="F420" s="16"/>
      <c r="G420" s="94"/>
    </row>
    <row r="421" spans="1:7" x14ac:dyDescent="0.25">
      <c r="A421" s="93"/>
      <c r="B421" s="16"/>
      <c r="C421" s="16"/>
      <c r="D421" s="16"/>
      <c r="E421" s="16"/>
      <c r="F421" s="16"/>
      <c r="G421" s="94"/>
    </row>
    <row r="422" spans="1:7" x14ac:dyDescent="0.25">
      <c r="A422" s="93"/>
      <c r="B422" s="16"/>
      <c r="C422" s="16"/>
      <c r="D422" s="16"/>
      <c r="E422" s="16"/>
      <c r="F422" s="16"/>
      <c r="G422" s="94"/>
    </row>
    <row r="423" spans="1:7" x14ac:dyDescent="0.25">
      <c r="A423" s="93"/>
      <c r="B423" s="16"/>
      <c r="C423" s="16"/>
      <c r="D423" s="16"/>
      <c r="E423" s="16"/>
      <c r="F423" s="16"/>
      <c r="G423" s="94"/>
    </row>
    <row r="424" spans="1:7" x14ac:dyDescent="0.25">
      <c r="A424" s="93"/>
      <c r="B424" s="16"/>
      <c r="C424" s="16"/>
      <c r="D424" s="16"/>
      <c r="E424" s="16"/>
      <c r="F424" s="16"/>
      <c r="G424" s="94"/>
    </row>
    <row r="425" spans="1:7" x14ac:dyDescent="0.25">
      <c r="A425" s="93"/>
      <c r="B425" s="16"/>
      <c r="C425" s="16"/>
      <c r="D425" s="16"/>
      <c r="E425" s="16"/>
      <c r="F425" s="16"/>
      <c r="G425" s="94"/>
    </row>
    <row r="426" spans="1:7" x14ac:dyDescent="0.25">
      <c r="A426" s="93"/>
      <c r="B426" s="16"/>
      <c r="C426" s="16"/>
      <c r="D426" s="16"/>
      <c r="E426" s="16"/>
      <c r="F426" s="16"/>
      <c r="G426" s="94"/>
    </row>
    <row r="427" spans="1:7" x14ac:dyDescent="0.25">
      <c r="A427" s="93"/>
      <c r="B427" s="16"/>
      <c r="C427" s="16"/>
      <c r="D427" s="16"/>
      <c r="E427" s="16"/>
      <c r="F427" s="16"/>
      <c r="G427" s="94"/>
    </row>
    <row r="428" spans="1:7" x14ac:dyDescent="0.25">
      <c r="A428" s="93"/>
      <c r="B428" s="16"/>
      <c r="C428" s="16"/>
      <c r="D428" s="16"/>
      <c r="E428" s="16"/>
      <c r="F428" s="16"/>
      <c r="G428" s="94"/>
    </row>
    <row r="429" spans="1:7" x14ac:dyDescent="0.25">
      <c r="A429" s="93"/>
      <c r="B429" s="16"/>
      <c r="C429" s="16"/>
      <c r="D429" s="16"/>
      <c r="E429" s="16"/>
      <c r="F429" s="16"/>
      <c r="G429" s="94"/>
    </row>
    <row r="430" spans="1:7" x14ac:dyDescent="0.25">
      <c r="A430" s="93"/>
      <c r="B430" s="16"/>
      <c r="C430" s="16"/>
      <c r="D430" s="16"/>
      <c r="E430" s="16"/>
      <c r="F430" s="16"/>
      <c r="G430" s="94"/>
    </row>
    <row r="431" spans="1:7" x14ac:dyDescent="0.25">
      <c r="A431" s="93"/>
      <c r="B431" s="16"/>
      <c r="C431" s="16"/>
      <c r="D431" s="16"/>
      <c r="E431" s="16"/>
      <c r="F431" s="16"/>
      <c r="G431" s="94"/>
    </row>
    <row r="432" spans="1:7" x14ac:dyDescent="0.25">
      <c r="A432" s="93"/>
      <c r="B432" s="16"/>
      <c r="C432" s="16"/>
      <c r="D432" s="16"/>
      <c r="E432" s="16"/>
      <c r="F432" s="16"/>
      <c r="G432" s="94"/>
    </row>
    <row r="433" spans="1:9" ht="13" thickBot="1" x14ac:dyDescent="0.3">
      <c r="A433" s="95"/>
      <c r="B433" s="96"/>
      <c r="C433" s="96"/>
      <c r="D433" s="96"/>
      <c r="E433" s="96"/>
      <c r="F433" s="96"/>
      <c r="G433" s="97"/>
    </row>
    <row r="434" spans="1:9" ht="13" x14ac:dyDescent="0.3">
      <c r="A434" t="s">
        <v>125</v>
      </c>
      <c r="I434" s="149" t="s">
        <v>126</v>
      </c>
    </row>
    <row r="436" spans="1:9" ht="13" thickBot="1" x14ac:dyDescent="0.3"/>
    <row r="437" spans="1:9" x14ac:dyDescent="0.25">
      <c r="A437" s="90"/>
      <c r="B437" s="91"/>
      <c r="C437" s="91"/>
      <c r="D437" s="91"/>
      <c r="E437" s="91"/>
      <c r="F437" s="91"/>
      <c r="G437" s="92"/>
    </row>
    <row r="438" spans="1:9" x14ac:dyDescent="0.25">
      <c r="A438" s="93"/>
      <c r="B438" s="16"/>
      <c r="C438" s="16"/>
      <c r="D438" s="16"/>
      <c r="E438" s="16"/>
      <c r="F438" s="16"/>
      <c r="G438" s="94"/>
    </row>
    <row r="439" spans="1:9" x14ac:dyDescent="0.25">
      <c r="A439" s="93"/>
      <c r="B439" s="16"/>
      <c r="C439" s="16"/>
      <c r="D439" s="16"/>
      <c r="E439" s="16"/>
      <c r="F439" s="16"/>
      <c r="G439" s="94"/>
    </row>
    <row r="440" spans="1:9" x14ac:dyDescent="0.25">
      <c r="A440" s="93"/>
      <c r="B440" s="16"/>
      <c r="C440" s="16"/>
      <c r="D440" s="16"/>
      <c r="E440" s="16"/>
      <c r="F440" s="16"/>
      <c r="G440" s="94"/>
    </row>
    <row r="441" spans="1:9" x14ac:dyDescent="0.25">
      <c r="A441" s="93"/>
      <c r="B441" s="16"/>
      <c r="C441" s="16"/>
      <c r="D441" s="16"/>
      <c r="E441" s="16"/>
      <c r="F441" s="16"/>
      <c r="G441" s="94"/>
    </row>
    <row r="442" spans="1:9" x14ac:dyDescent="0.25">
      <c r="A442" s="93"/>
      <c r="B442" s="16"/>
      <c r="C442" s="16"/>
      <c r="D442" s="16"/>
      <c r="E442" s="16"/>
      <c r="F442" s="16"/>
      <c r="G442" s="94"/>
    </row>
    <row r="443" spans="1:9" x14ac:dyDescent="0.25">
      <c r="A443" s="93"/>
      <c r="B443" s="16"/>
      <c r="C443" s="16"/>
      <c r="D443" s="16"/>
      <c r="E443" s="16"/>
      <c r="F443" s="16"/>
      <c r="G443" s="94"/>
    </row>
    <row r="444" spans="1:9" x14ac:dyDescent="0.25">
      <c r="A444" s="93"/>
      <c r="B444" s="16"/>
      <c r="C444" s="16"/>
      <c r="D444" s="16"/>
      <c r="E444" s="16"/>
      <c r="F444" s="16"/>
      <c r="G444" s="94"/>
    </row>
    <row r="445" spans="1:9" x14ac:dyDescent="0.25">
      <c r="A445" s="93"/>
      <c r="B445" s="16"/>
      <c r="C445" s="16"/>
      <c r="D445" s="16"/>
      <c r="E445" s="16"/>
      <c r="F445" s="16"/>
      <c r="G445" s="94"/>
    </row>
    <row r="446" spans="1:9" x14ac:dyDescent="0.25">
      <c r="A446" s="93"/>
      <c r="B446" s="16"/>
      <c r="C446" s="16"/>
      <c r="D446" s="16"/>
      <c r="E446" s="16"/>
      <c r="F446" s="16"/>
      <c r="G446" s="94"/>
    </row>
    <row r="447" spans="1:9" x14ac:dyDescent="0.25">
      <c r="A447" s="93"/>
      <c r="B447" s="16"/>
      <c r="C447" s="16"/>
      <c r="D447" s="16"/>
      <c r="E447" s="16"/>
      <c r="F447" s="16"/>
      <c r="G447" s="94"/>
    </row>
    <row r="448" spans="1:9" x14ac:dyDescent="0.25">
      <c r="A448" s="93"/>
      <c r="B448" s="16"/>
      <c r="C448" s="16"/>
      <c r="D448" s="16"/>
      <c r="E448" s="16"/>
      <c r="F448" s="16"/>
      <c r="G448" s="94"/>
    </row>
    <row r="449" spans="1:9" x14ac:dyDescent="0.25">
      <c r="A449" s="93"/>
      <c r="B449" s="16"/>
      <c r="C449" s="16"/>
      <c r="D449" s="16"/>
      <c r="E449" s="16"/>
      <c r="F449" s="16"/>
      <c r="G449" s="94"/>
    </row>
    <row r="450" spans="1:9" x14ac:dyDescent="0.25">
      <c r="A450" s="93"/>
      <c r="B450" s="16"/>
      <c r="C450" s="16"/>
      <c r="D450" s="16"/>
      <c r="E450" s="16"/>
      <c r="F450" s="16"/>
      <c r="G450" s="94"/>
    </row>
    <row r="451" spans="1:9" x14ac:dyDescent="0.25">
      <c r="A451" s="93"/>
      <c r="B451" s="16"/>
      <c r="C451" s="16"/>
      <c r="D451" s="16"/>
      <c r="E451" s="16"/>
      <c r="F451" s="16"/>
      <c r="G451" s="94"/>
    </row>
    <row r="452" spans="1:9" x14ac:dyDescent="0.25">
      <c r="A452" s="93"/>
      <c r="B452" s="16"/>
      <c r="C452" s="16"/>
      <c r="D452" s="16"/>
      <c r="E452" s="16"/>
      <c r="F452" s="16"/>
      <c r="G452" s="94"/>
    </row>
    <row r="453" spans="1:9" x14ac:dyDescent="0.25">
      <c r="A453" s="93"/>
      <c r="B453" s="16"/>
      <c r="C453" s="16"/>
      <c r="D453" s="16"/>
      <c r="E453" s="16"/>
      <c r="F453" s="16"/>
      <c r="G453" s="94"/>
    </row>
    <row r="454" spans="1:9" x14ac:dyDescent="0.25">
      <c r="A454" s="93"/>
      <c r="B454" s="16"/>
      <c r="C454" s="16"/>
      <c r="D454" s="16"/>
      <c r="E454" s="16"/>
      <c r="F454" s="16"/>
      <c r="G454" s="94"/>
    </row>
    <row r="455" spans="1:9" x14ac:dyDescent="0.25">
      <c r="A455" s="93"/>
      <c r="B455" s="16"/>
      <c r="C455" s="16"/>
      <c r="D455" s="16"/>
      <c r="E455" s="16"/>
      <c r="F455" s="16"/>
      <c r="G455" s="94"/>
    </row>
    <row r="456" spans="1:9" x14ac:dyDescent="0.25">
      <c r="A456" s="93"/>
      <c r="B456" s="16"/>
      <c r="C456" s="16"/>
      <c r="D456" s="16"/>
      <c r="E456" s="16"/>
      <c r="F456" s="16"/>
      <c r="G456" s="94"/>
    </row>
    <row r="457" spans="1:9" x14ac:dyDescent="0.25">
      <c r="A457" s="93"/>
      <c r="B457" s="16"/>
      <c r="C457" s="16"/>
      <c r="D457" s="16"/>
      <c r="E457" s="16"/>
      <c r="F457" s="16"/>
      <c r="G457" s="94"/>
    </row>
    <row r="458" spans="1:9" x14ac:dyDescent="0.25">
      <c r="A458" s="93"/>
      <c r="B458" s="16"/>
      <c r="C458" s="16"/>
      <c r="D458" s="16"/>
      <c r="E458" s="16"/>
      <c r="F458" s="16"/>
      <c r="G458" s="94"/>
    </row>
    <row r="459" spans="1:9" x14ac:dyDescent="0.25">
      <c r="A459" s="93"/>
      <c r="B459" s="16"/>
      <c r="C459" s="16"/>
      <c r="D459" s="16"/>
      <c r="E459" s="16"/>
      <c r="F459" s="16"/>
      <c r="G459" s="94"/>
    </row>
    <row r="460" spans="1:9" x14ac:dyDescent="0.25">
      <c r="A460" s="93"/>
      <c r="B460" s="16"/>
      <c r="C460" s="16"/>
      <c r="D460" s="16"/>
      <c r="E460" s="16"/>
      <c r="F460" s="16"/>
      <c r="G460" s="94"/>
    </row>
    <row r="461" spans="1:9" x14ac:dyDescent="0.25">
      <c r="A461" s="93"/>
      <c r="B461" s="16"/>
      <c r="C461" s="16"/>
      <c r="D461" s="16"/>
      <c r="E461" s="16"/>
      <c r="F461" s="16"/>
      <c r="G461" s="94"/>
    </row>
    <row r="462" spans="1:9" ht="13" thickBot="1" x14ac:dyDescent="0.3">
      <c r="A462" s="95"/>
      <c r="B462" s="96"/>
      <c r="C462" s="96"/>
      <c r="D462" s="96"/>
      <c r="E462" s="96"/>
      <c r="F462" s="96"/>
      <c r="G462" s="97"/>
    </row>
    <row r="463" spans="1:9" ht="13" x14ac:dyDescent="0.3">
      <c r="A463" t="s">
        <v>127</v>
      </c>
      <c r="I463" s="149" t="s">
        <v>128</v>
      </c>
    </row>
  </sheetData>
  <phoneticPr fontId="7" type="noConversion"/>
  <pageMargins left="0.7" right="0.7" top="0.75" bottom="0.75" header="0.3" footer="0.3"/>
  <pageSetup paperSize="9" orientation="portrait" horizontalDpi="1200" verticalDpi="12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2"/>
  <sheetViews>
    <sheetView topLeftCell="J4" workbookViewId="0">
      <selection activeCell="J4" sqref="J4"/>
    </sheetView>
  </sheetViews>
  <sheetFormatPr baseColWidth="10" defaultColWidth="11.453125" defaultRowHeight="12.5" x14ac:dyDescent="0.25"/>
  <sheetData>
    <row r="1" spans="1:11" x14ac:dyDescent="0.25">
      <c r="A1" t="s">
        <v>129</v>
      </c>
      <c r="B1" t="s">
        <v>94</v>
      </c>
      <c r="C1" t="s">
        <v>130</v>
      </c>
      <c r="D1" t="s">
        <v>131</v>
      </c>
      <c r="E1" t="s">
        <v>132</v>
      </c>
      <c r="F1" t="s">
        <v>133</v>
      </c>
      <c r="G1" t="s">
        <v>134</v>
      </c>
      <c r="H1" t="s">
        <v>135</v>
      </c>
      <c r="J1" s="150" t="s">
        <v>136</v>
      </c>
      <c r="K1" s="150" t="s">
        <v>137</v>
      </c>
    </row>
    <row r="2" spans="1:11" x14ac:dyDescent="0.25">
      <c r="A2">
        <v>1</v>
      </c>
      <c r="B2" s="150" t="s">
        <v>138</v>
      </c>
      <c r="C2">
        <v>43.9</v>
      </c>
      <c r="D2">
        <v>2</v>
      </c>
      <c r="E2">
        <v>1.1000000000000001</v>
      </c>
      <c r="F2" t="s">
        <v>139</v>
      </c>
      <c r="G2" t="s">
        <v>140</v>
      </c>
      <c r="H2" s="151">
        <v>44435</v>
      </c>
      <c r="J2">
        <f>COUNTIF(B:B,"AV  ")</f>
        <v>255</v>
      </c>
      <c r="K2">
        <f>COUNTIF(B:B,"Lä  ")</f>
        <v>45</v>
      </c>
    </row>
    <row r="3" spans="1:11" x14ac:dyDescent="0.25">
      <c r="A3">
        <v>2</v>
      </c>
      <c r="B3" t="s">
        <v>138</v>
      </c>
      <c r="C3">
        <v>21.1</v>
      </c>
      <c r="D3">
        <v>2</v>
      </c>
      <c r="E3">
        <v>0.2</v>
      </c>
      <c r="F3" t="s">
        <v>139</v>
      </c>
      <c r="G3" t="s">
        <v>140</v>
      </c>
      <c r="H3" s="151">
        <v>44435</v>
      </c>
      <c r="I3" s="150" t="s">
        <v>141</v>
      </c>
      <c r="J3">
        <f>100/(J2+K2)*J2</f>
        <v>85</v>
      </c>
    </row>
    <row r="4" spans="1:11" x14ac:dyDescent="0.25">
      <c r="A4">
        <v>3</v>
      </c>
      <c r="B4" t="s">
        <v>138</v>
      </c>
      <c r="C4">
        <v>48</v>
      </c>
      <c r="D4">
        <v>2</v>
      </c>
      <c r="E4">
        <v>1.3</v>
      </c>
      <c r="F4" t="s">
        <v>139</v>
      </c>
      <c r="G4" t="s">
        <v>140</v>
      </c>
      <c r="H4" s="151">
        <v>44435</v>
      </c>
    </row>
    <row r="5" spans="1:11" x14ac:dyDescent="0.25">
      <c r="A5">
        <v>4</v>
      </c>
      <c r="B5" t="s">
        <v>138</v>
      </c>
      <c r="C5">
        <v>17.8</v>
      </c>
      <c r="D5">
        <v>2</v>
      </c>
      <c r="E5">
        <v>0.1</v>
      </c>
      <c r="F5" t="s">
        <v>139</v>
      </c>
      <c r="G5" t="s">
        <v>140</v>
      </c>
      <c r="H5" s="151">
        <v>44435</v>
      </c>
    </row>
    <row r="6" spans="1:11" x14ac:dyDescent="0.25">
      <c r="A6">
        <v>5</v>
      </c>
      <c r="B6" t="s">
        <v>138</v>
      </c>
      <c r="C6">
        <v>25.6</v>
      </c>
      <c r="D6">
        <v>2</v>
      </c>
      <c r="E6">
        <v>0.3</v>
      </c>
      <c r="F6" t="s">
        <v>139</v>
      </c>
      <c r="G6" t="s">
        <v>140</v>
      </c>
      <c r="H6" s="151">
        <v>44435</v>
      </c>
    </row>
    <row r="7" spans="1:11" x14ac:dyDescent="0.25">
      <c r="A7">
        <v>6</v>
      </c>
      <c r="B7" t="s">
        <v>138</v>
      </c>
      <c r="C7">
        <v>72</v>
      </c>
      <c r="D7">
        <v>2</v>
      </c>
      <c r="E7">
        <v>3.3</v>
      </c>
      <c r="F7" t="s">
        <v>139</v>
      </c>
      <c r="G7" t="s">
        <v>140</v>
      </c>
      <c r="H7" s="151">
        <v>44435</v>
      </c>
    </row>
    <row r="8" spans="1:11" x14ac:dyDescent="0.25">
      <c r="A8">
        <v>7</v>
      </c>
      <c r="B8" t="s">
        <v>138</v>
      </c>
      <c r="C8">
        <v>42.9</v>
      </c>
      <c r="D8">
        <v>2</v>
      </c>
      <c r="E8">
        <v>1</v>
      </c>
      <c r="F8" t="s">
        <v>139</v>
      </c>
      <c r="G8" t="s">
        <v>140</v>
      </c>
      <c r="H8" s="151">
        <v>44435</v>
      </c>
    </row>
    <row r="9" spans="1:11" x14ac:dyDescent="0.25">
      <c r="A9">
        <v>8</v>
      </c>
      <c r="B9" t="s">
        <v>138</v>
      </c>
      <c r="C9">
        <v>34.299999999999997</v>
      </c>
      <c r="D9">
        <v>2</v>
      </c>
      <c r="E9">
        <v>0.6</v>
      </c>
      <c r="F9" t="s">
        <v>139</v>
      </c>
      <c r="G9" t="s">
        <v>140</v>
      </c>
      <c r="H9" s="151">
        <v>44435</v>
      </c>
    </row>
    <row r="10" spans="1:11" x14ac:dyDescent="0.25">
      <c r="A10">
        <v>9</v>
      </c>
      <c r="B10" t="s">
        <v>138</v>
      </c>
      <c r="C10">
        <v>41.1</v>
      </c>
      <c r="D10">
        <v>2</v>
      </c>
      <c r="E10">
        <v>1</v>
      </c>
      <c r="F10" t="s">
        <v>139</v>
      </c>
      <c r="G10" t="s">
        <v>140</v>
      </c>
      <c r="H10" s="151">
        <v>44435</v>
      </c>
    </row>
    <row r="11" spans="1:11" x14ac:dyDescent="0.25">
      <c r="A11">
        <v>10</v>
      </c>
      <c r="B11" t="s">
        <v>138</v>
      </c>
      <c r="C11">
        <v>23</v>
      </c>
      <c r="D11">
        <v>2</v>
      </c>
      <c r="E11">
        <v>0.25</v>
      </c>
      <c r="F11" t="s">
        <v>139</v>
      </c>
      <c r="G11" t="s">
        <v>140</v>
      </c>
      <c r="H11" s="151">
        <v>44435</v>
      </c>
    </row>
    <row r="12" spans="1:11" x14ac:dyDescent="0.25">
      <c r="A12">
        <v>11</v>
      </c>
      <c r="B12" t="s">
        <v>138</v>
      </c>
      <c r="C12">
        <v>48.5</v>
      </c>
      <c r="D12">
        <v>2</v>
      </c>
      <c r="E12">
        <v>1.3</v>
      </c>
      <c r="F12" t="s">
        <v>139</v>
      </c>
      <c r="G12" t="s">
        <v>140</v>
      </c>
      <c r="H12" s="151">
        <v>44435</v>
      </c>
    </row>
    <row r="13" spans="1:11" x14ac:dyDescent="0.25">
      <c r="A13">
        <v>12</v>
      </c>
      <c r="B13" t="s">
        <v>138</v>
      </c>
      <c r="C13">
        <v>49</v>
      </c>
      <c r="D13">
        <v>2</v>
      </c>
      <c r="E13">
        <v>1.45</v>
      </c>
      <c r="F13" t="s">
        <v>139</v>
      </c>
      <c r="G13" t="s">
        <v>140</v>
      </c>
      <c r="H13" s="151">
        <v>44435</v>
      </c>
    </row>
    <row r="14" spans="1:11" x14ac:dyDescent="0.25">
      <c r="A14">
        <v>13</v>
      </c>
      <c r="B14" t="s">
        <v>138</v>
      </c>
      <c r="C14">
        <v>31.2</v>
      </c>
      <c r="D14">
        <v>2</v>
      </c>
      <c r="E14">
        <v>0.5</v>
      </c>
      <c r="F14" t="s">
        <v>139</v>
      </c>
      <c r="G14" t="s">
        <v>140</v>
      </c>
      <c r="H14" s="151">
        <v>44435</v>
      </c>
    </row>
    <row r="15" spans="1:11" x14ac:dyDescent="0.25">
      <c r="A15">
        <v>14</v>
      </c>
      <c r="B15" t="s">
        <v>138</v>
      </c>
      <c r="C15">
        <v>44.6</v>
      </c>
      <c r="D15">
        <v>2</v>
      </c>
      <c r="E15">
        <v>1.1000000000000001</v>
      </c>
      <c r="F15" t="s">
        <v>139</v>
      </c>
      <c r="G15" t="s">
        <v>140</v>
      </c>
      <c r="H15" s="151">
        <v>44435</v>
      </c>
    </row>
    <row r="16" spans="1:11" x14ac:dyDescent="0.25">
      <c r="A16">
        <v>15</v>
      </c>
      <c r="B16" t="s">
        <v>138</v>
      </c>
      <c r="C16">
        <v>40.9</v>
      </c>
      <c r="D16">
        <v>2</v>
      </c>
      <c r="E16">
        <v>0.9</v>
      </c>
      <c r="F16" t="s">
        <v>139</v>
      </c>
      <c r="G16" t="s">
        <v>140</v>
      </c>
      <c r="H16" s="151">
        <v>44435</v>
      </c>
    </row>
    <row r="17" spans="1:8" x14ac:dyDescent="0.25">
      <c r="A17">
        <v>16</v>
      </c>
      <c r="B17" t="s">
        <v>138</v>
      </c>
      <c r="C17">
        <v>52.2</v>
      </c>
      <c r="D17">
        <v>2</v>
      </c>
      <c r="E17">
        <v>1.6</v>
      </c>
      <c r="F17" t="s">
        <v>139</v>
      </c>
      <c r="G17" t="s">
        <v>140</v>
      </c>
      <c r="H17" s="151">
        <v>44435</v>
      </c>
    </row>
    <row r="18" spans="1:8" x14ac:dyDescent="0.25">
      <c r="A18">
        <v>17</v>
      </c>
      <c r="B18" t="s">
        <v>138</v>
      </c>
      <c r="C18">
        <v>17</v>
      </c>
      <c r="D18">
        <v>2</v>
      </c>
      <c r="E18">
        <v>0.1</v>
      </c>
      <c r="F18" t="s">
        <v>139</v>
      </c>
      <c r="G18" t="s">
        <v>140</v>
      </c>
      <c r="H18" s="151">
        <v>44435</v>
      </c>
    </row>
    <row r="19" spans="1:8" x14ac:dyDescent="0.25">
      <c r="A19">
        <v>18</v>
      </c>
      <c r="B19" t="s">
        <v>138</v>
      </c>
      <c r="C19">
        <v>34</v>
      </c>
      <c r="D19">
        <v>2</v>
      </c>
      <c r="E19">
        <v>0.6</v>
      </c>
      <c r="F19" t="s">
        <v>139</v>
      </c>
      <c r="G19" t="s">
        <v>140</v>
      </c>
      <c r="H19" s="151">
        <v>44435</v>
      </c>
    </row>
    <row r="20" spans="1:8" x14ac:dyDescent="0.25">
      <c r="A20">
        <v>19</v>
      </c>
      <c r="B20" t="s">
        <v>138</v>
      </c>
      <c r="C20">
        <v>33.1</v>
      </c>
      <c r="D20">
        <v>2</v>
      </c>
      <c r="E20">
        <v>0.6</v>
      </c>
      <c r="F20" t="s">
        <v>139</v>
      </c>
      <c r="G20" t="s">
        <v>140</v>
      </c>
      <c r="H20" s="151">
        <v>44435</v>
      </c>
    </row>
    <row r="21" spans="1:8" x14ac:dyDescent="0.25">
      <c r="A21">
        <v>20</v>
      </c>
      <c r="B21" t="s">
        <v>138</v>
      </c>
      <c r="C21">
        <v>56.7</v>
      </c>
      <c r="D21">
        <v>2</v>
      </c>
      <c r="E21">
        <v>1.9</v>
      </c>
      <c r="F21" t="s">
        <v>139</v>
      </c>
      <c r="G21" t="s">
        <v>140</v>
      </c>
      <c r="H21" s="151">
        <v>44435</v>
      </c>
    </row>
    <row r="22" spans="1:8" x14ac:dyDescent="0.25">
      <c r="A22">
        <v>21</v>
      </c>
      <c r="B22" t="s">
        <v>138</v>
      </c>
      <c r="C22">
        <v>52</v>
      </c>
      <c r="D22">
        <v>2</v>
      </c>
      <c r="E22">
        <v>1.6</v>
      </c>
      <c r="F22" t="s">
        <v>139</v>
      </c>
      <c r="G22" t="s">
        <v>140</v>
      </c>
      <c r="H22" s="151">
        <v>44435</v>
      </c>
    </row>
    <row r="23" spans="1:8" x14ac:dyDescent="0.25">
      <c r="A23">
        <v>22</v>
      </c>
      <c r="B23" t="s">
        <v>138</v>
      </c>
      <c r="C23">
        <v>71.400000000000006</v>
      </c>
      <c r="D23">
        <v>2</v>
      </c>
      <c r="E23">
        <v>3.3</v>
      </c>
      <c r="F23" t="s">
        <v>139</v>
      </c>
      <c r="G23" t="s">
        <v>140</v>
      </c>
      <c r="H23" s="151">
        <v>44435</v>
      </c>
    </row>
    <row r="24" spans="1:8" x14ac:dyDescent="0.25">
      <c r="A24">
        <v>23</v>
      </c>
      <c r="B24" t="s">
        <v>138</v>
      </c>
      <c r="C24">
        <v>82.8</v>
      </c>
      <c r="D24">
        <v>2</v>
      </c>
      <c r="E24">
        <v>4.3499999999999996</v>
      </c>
      <c r="F24" t="s">
        <v>139</v>
      </c>
      <c r="G24" t="s">
        <v>140</v>
      </c>
      <c r="H24" s="151">
        <v>44435</v>
      </c>
    </row>
    <row r="25" spans="1:8" x14ac:dyDescent="0.25">
      <c r="A25">
        <v>24</v>
      </c>
      <c r="B25" t="s">
        <v>138</v>
      </c>
      <c r="C25">
        <v>42</v>
      </c>
      <c r="D25">
        <v>2</v>
      </c>
      <c r="E25">
        <v>1</v>
      </c>
      <c r="F25" t="s">
        <v>139</v>
      </c>
      <c r="G25" t="s">
        <v>140</v>
      </c>
      <c r="H25" s="151">
        <v>44435</v>
      </c>
    </row>
    <row r="26" spans="1:8" x14ac:dyDescent="0.25">
      <c r="A26">
        <v>25</v>
      </c>
      <c r="B26" t="s">
        <v>138</v>
      </c>
      <c r="C26">
        <v>38.9</v>
      </c>
      <c r="D26">
        <v>2</v>
      </c>
      <c r="E26">
        <v>0.8</v>
      </c>
      <c r="F26" t="s">
        <v>139</v>
      </c>
      <c r="G26" t="s">
        <v>140</v>
      </c>
      <c r="H26" s="151">
        <v>44435</v>
      </c>
    </row>
    <row r="27" spans="1:8" x14ac:dyDescent="0.25">
      <c r="A27">
        <v>26</v>
      </c>
      <c r="B27" t="s">
        <v>138</v>
      </c>
      <c r="C27">
        <v>51.7</v>
      </c>
      <c r="D27">
        <v>2</v>
      </c>
      <c r="E27">
        <v>1.6</v>
      </c>
      <c r="F27" t="s">
        <v>139</v>
      </c>
      <c r="G27" t="s">
        <v>140</v>
      </c>
      <c r="H27" s="151">
        <v>44435</v>
      </c>
    </row>
    <row r="28" spans="1:8" x14ac:dyDescent="0.25">
      <c r="A28">
        <v>27</v>
      </c>
      <c r="B28" t="s">
        <v>138</v>
      </c>
      <c r="C28">
        <v>33.1</v>
      </c>
      <c r="D28">
        <v>2</v>
      </c>
      <c r="E28">
        <v>0.6</v>
      </c>
      <c r="F28" t="s">
        <v>139</v>
      </c>
      <c r="G28" t="s">
        <v>140</v>
      </c>
      <c r="H28" s="151">
        <v>44435</v>
      </c>
    </row>
    <row r="29" spans="1:8" x14ac:dyDescent="0.25">
      <c r="A29">
        <v>28</v>
      </c>
      <c r="B29" t="s">
        <v>138</v>
      </c>
      <c r="C29">
        <v>42</v>
      </c>
      <c r="D29">
        <v>2</v>
      </c>
      <c r="E29">
        <v>1</v>
      </c>
      <c r="F29" t="s">
        <v>139</v>
      </c>
      <c r="G29" t="s">
        <v>140</v>
      </c>
      <c r="H29" s="151">
        <v>44435</v>
      </c>
    </row>
    <row r="30" spans="1:8" x14ac:dyDescent="0.25">
      <c r="A30">
        <v>29</v>
      </c>
      <c r="B30" t="s">
        <v>138</v>
      </c>
      <c r="C30">
        <v>23</v>
      </c>
      <c r="D30">
        <v>2</v>
      </c>
      <c r="E30">
        <v>0.25</v>
      </c>
      <c r="F30" t="s">
        <v>139</v>
      </c>
      <c r="G30" t="s">
        <v>140</v>
      </c>
      <c r="H30" s="151">
        <v>44435</v>
      </c>
    </row>
    <row r="31" spans="1:8" x14ac:dyDescent="0.25">
      <c r="A31">
        <v>30</v>
      </c>
      <c r="B31" t="s">
        <v>138</v>
      </c>
      <c r="C31">
        <v>44.6</v>
      </c>
      <c r="D31">
        <v>2</v>
      </c>
      <c r="E31">
        <v>1.1000000000000001</v>
      </c>
      <c r="F31" t="s">
        <v>139</v>
      </c>
      <c r="G31" t="s">
        <v>140</v>
      </c>
      <c r="H31" s="151">
        <v>44435</v>
      </c>
    </row>
    <row r="32" spans="1:8" x14ac:dyDescent="0.25">
      <c r="A32">
        <v>31</v>
      </c>
      <c r="B32" t="s">
        <v>138</v>
      </c>
      <c r="C32">
        <v>39</v>
      </c>
      <c r="D32">
        <v>2</v>
      </c>
      <c r="E32">
        <v>0.9</v>
      </c>
      <c r="F32" t="s">
        <v>139</v>
      </c>
      <c r="G32" t="s">
        <v>140</v>
      </c>
      <c r="H32" s="151">
        <v>44435</v>
      </c>
    </row>
    <row r="33" spans="1:8" x14ac:dyDescent="0.25">
      <c r="A33">
        <v>32</v>
      </c>
      <c r="B33" t="s">
        <v>138</v>
      </c>
      <c r="C33">
        <v>32</v>
      </c>
      <c r="D33">
        <v>2</v>
      </c>
      <c r="E33">
        <v>0.5</v>
      </c>
      <c r="F33" t="s">
        <v>139</v>
      </c>
      <c r="G33" t="s">
        <v>140</v>
      </c>
      <c r="H33" s="151">
        <v>44435</v>
      </c>
    </row>
    <row r="34" spans="1:8" x14ac:dyDescent="0.25">
      <c r="A34">
        <v>33</v>
      </c>
      <c r="B34" t="s">
        <v>138</v>
      </c>
      <c r="C34">
        <v>16.2</v>
      </c>
      <c r="D34">
        <v>2</v>
      </c>
      <c r="E34">
        <v>0.05</v>
      </c>
      <c r="F34" t="s">
        <v>139</v>
      </c>
      <c r="G34" t="s">
        <v>140</v>
      </c>
      <c r="H34" s="151">
        <v>44435</v>
      </c>
    </row>
    <row r="35" spans="1:8" x14ac:dyDescent="0.25">
      <c r="A35">
        <v>34</v>
      </c>
      <c r="B35" t="s">
        <v>142</v>
      </c>
      <c r="C35">
        <v>52</v>
      </c>
      <c r="D35">
        <v>2</v>
      </c>
      <c r="E35">
        <v>1.35</v>
      </c>
      <c r="F35" t="s">
        <v>139</v>
      </c>
      <c r="G35" t="s">
        <v>140</v>
      </c>
      <c r="H35" s="151">
        <v>44435</v>
      </c>
    </row>
    <row r="36" spans="1:8" x14ac:dyDescent="0.25">
      <c r="A36">
        <v>35</v>
      </c>
      <c r="B36" t="s">
        <v>138</v>
      </c>
      <c r="C36">
        <v>72.7</v>
      </c>
      <c r="D36">
        <v>2</v>
      </c>
      <c r="E36">
        <v>3.3</v>
      </c>
      <c r="F36" t="s">
        <v>139</v>
      </c>
      <c r="G36" t="s">
        <v>140</v>
      </c>
      <c r="H36" s="151">
        <v>44435</v>
      </c>
    </row>
    <row r="37" spans="1:8" x14ac:dyDescent="0.25">
      <c r="A37">
        <v>36</v>
      </c>
      <c r="B37" t="s">
        <v>138</v>
      </c>
      <c r="C37">
        <v>51.1</v>
      </c>
      <c r="D37">
        <v>2</v>
      </c>
      <c r="E37">
        <v>1.6</v>
      </c>
      <c r="F37" t="s">
        <v>139</v>
      </c>
      <c r="G37" t="s">
        <v>140</v>
      </c>
      <c r="H37" s="151">
        <v>44435</v>
      </c>
    </row>
    <row r="38" spans="1:8" x14ac:dyDescent="0.25">
      <c r="A38">
        <v>37</v>
      </c>
      <c r="B38" t="s">
        <v>138</v>
      </c>
      <c r="C38">
        <v>41.1</v>
      </c>
      <c r="D38">
        <v>2</v>
      </c>
      <c r="E38">
        <v>1</v>
      </c>
      <c r="F38" t="s">
        <v>139</v>
      </c>
      <c r="G38" t="s">
        <v>140</v>
      </c>
      <c r="H38" s="151">
        <v>44435</v>
      </c>
    </row>
    <row r="39" spans="1:8" x14ac:dyDescent="0.25">
      <c r="A39">
        <v>38</v>
      </c>
      <c r="B39" t="s">
        <v>138</v>
      </c>
      <c r="C39">
        <v>51</v>
      </c>
      <c r="D39">
        <v>2</v>
      </c>
      <c r="E39">
        <v>1.6</v>
      </c>
      <c r="F39" t="s">
        <v>139</v>
      </c>
      <c r="G39" t="s">
        <v>140</v>
      </c>
      <c r="H39" s="151">
        <v>44435</v>
      </c>
    </row>
    <row r="40" spans="1:8" x14ac:dyDescent="0.25">
      <c r="A40">
        <v>39</v>
      </c>
      <c r="B40" t="s">
        <v>138</v>
      </c>
      <c r="C40">
        <v>31.8</v>
      </c>
      <c r="D40">
        <v>2</v>
      </c>
      <c r="E40">
        <v>0.5</v>
      </c>
      <c r="F40" t="s">
        <v>139</v>
      </c>
      <c r="G40" t="s">
        <v>140</v>
      </c>
      <c r="H40" s="151">
        <v>44435</v>
      </c>
    </row>
    <row r="41" spans="1:8" x14ac:dyDescent="0.25">
      <c r="A41">
        <v>40</v>
      </c>
      <c r="B41" t="s">
        <v>138</v>
      </c>
      <c r="C41">
        <v>37.4</v>
      </c>
      <c r="D41">
        <v>2</v>
      </c>
      <c r="E41">
        <v>0.8</v>
      </c>
      <c r="F41" t="s">
        <v>139</v>
      </c>
      <c r="G41" t="s">
        <v>140</v>
      </c>
      <c r="H41" s="151">
        <v>44435</v>
      </c>
    </row>
    <row r="42" spans="1:8" x14ac:dyDescent="0.25">
      <c r="A42">
        <v>41</v>
      </c>
      <c r="B42" t="s">
        <v>138</v>
      </c>
      <c r="C42">
        <v>64.900000000000006</v>
      </c>
      <c r="D42">
        <v>2</v>
      </c>
      <c r="E42">
        <v>2.5</v>
      </c>
      <c r="F42" t="s">
        <v>139</v>
      </c>
      <c r="G42" t="s">
        <v>140</v>
      </c>
      <c r="H42" s="151">
        <v>44435</v>
      </c>
    </row>
    <row r="43" spans="1:8" x14ac:dyDescent="0.25">
      <c r="A43">
        <v>42</v>
      </c>
      <c r="B43" t="s">
        <v>138</v>
      </c>
      <c r="C43">
        <v>21.1</v>
      </c>
      <c r="D43">
        <v>2</v>
      </c>
      <c r="E43">
        <v>0.2</v>
      </c>
      <c r="F43" t="s">
        <v>139</v>
      </c>
      <c r="G43" t="s">
        <v>140</v>
      </c>
      <c r="H43" s="151">
        <v>44435</v>
      </c>
    </row>
    <row r="44" spans="1:8" x14ac:dyDescent="0.25">
      <c r="A44">
        <v>43</v>
      </c>
      <c r="B44" t="s">
        <v>138</v>
      </c>
      <c r="C44">
        <v>27.6</v>
      </c>
      <c r="D44">
        <v>2</v>
      </c>
      <c r="E44">
        <v>0.35</v>
      </c>
      <c r="F44" t="s">
        <v>139</v>
      </c>
      <c r="G44" t="s">
        <v>140</v>
      </c>
      <c r="H44" s="151">
        <v>44435</v>
      </c>
    </row>
    <row r="45" spans="1:8" x14ac:dyDescent="0.25">
      <c r="A45">
        <v>44</v>
      </c>
      <c r="B45" t="s">
        <v>138</v>
      </c>
      <c r="C45">
        <v>36.200000000000003</v>
      </c>
      <c r="D45">
        <v>2</v>
      </c>
      <c r="E45">
        <v>0.7</v>
      </c>
      <c r="F45" t="s">
        <v>139</v>
      </c>
      <c r="G45" t="s">
        <v>140</v>
      </c>
      <c r="H45" s="151">
        <v>44435</v>
      </c>
    </row>
    <row r="46" spans="1:8" x14ac:dyDescent="0.25">
      <c r="A46">
        <v>45</v>
      </c>
      <c r="B46" t="s">
        <v>138</v>
      </c>
      <c r="C46">
        <v>24.6</v>
      </c>
      <c r="D46">
        <v>2</v>
      </c>
      <c r="E46">
        <v>0.25</v>
      </c>
      <c r="F46" t="s">
        <v>139</v>
      </c>
      <c r="G46" t="s">
        <v>140</v>
      </c>
      <c r="H46" s="151">
        <v>44435</v>
      </c>
    </row>
    <row r="47" spans="1:8" x14ac:dyDescent="0.25">
      <c r="A47">
        <v>46</v>
      </c>
      <c r="B47" t="s">
        <v>138</v>
      </c>
      <c r="C47">
        <v>17.2</v>
      </c>
      <c r="D47">
        <v>2</v>
      </c>
      <c r="E47">
        <v>0.1</v>
      </c>
      <c r="F47" t="s">
        <v>139</v>
      </c>
      <c r="G47" t="s">
        <v>140</v>
      </c>
      <c r="H47" s="151">
        <v>44435</v>
      </c>
    </row>
    <row r="48" spans="1:8" x14ac:dyDescent="0.25">
      <c r="A48">
        <v>47</v>
      </c>
      <c r="B48" t="s">
        <v>142</v>
      </c>
      <c r="C48">
        <v>52</v>
      </c>
      <c r="D48">
        <v>2</v>
      </c>
      <c r="E48">
        <v>1.35</v>
      </c>
      <c r="F48" t="s">
        <v>139</v>
      </c>
      <c r="G48" t="s">
        <v>140</v>
      </c>
      <c r="H48" s="151">
        <v>44435</v>
      </c>
    </row>
    <row r="49" spans="1:8" x14ac:dyDescent="0.25">
      <c r="A49">
        <v>48</v>
      </c>
      <c r="B49" t="s">
        <v>138</v>
      </c>
      <c r="C49">
        <v>52</v>
      </c>
      <c r="D49">
        <v>2</v>
      </c>
      <c r="E49">
        <v>1.6</v>
      </c>
      <c r="F49" t="s">
        <v>139</v>
      </c>
      <c r="G49" t="s">
        <v>140</v>
      </c>
      <c r="H49" s="151">
        <v>44435</v>
      </c>
    </row>
    <row r="50" spans="1:8" x14ac:dyDescent="0.25">
      <c r="A50">
        <v>49</v>
      </c>
      <c r="B50" t="s">
        <v>142</v>
      </c>
      <c r="C50">
        <v>49.8</v>
      </c>
      <c r="D50">
        <v>2</v>
      </c>
      <c r="E50">
        <v>1.25</v>
      </c>
      <c r="F50" t="s">
        <v>139</v>
      </c>
      <c r="G50" t="s">
        <v>140</v>
      </c>
      <c r="H50" s="151">
        <v>44435</v>
      </c>
    </row>
    <row r="51" spans="1:8" x14ac:dyDescent="0.25">
      <c r="A51">
        <v>50</v>
      </c>
      <c r="B51" t="s">
        <v>142</v>
      </c>
      <c r="C51">
        <v>54.5</v>
      </c>
      <c r="D51">
        <v>2</v>
      </c>
      <c r="E51">
        <v>1.45</v>
      </c>
      <c r="F51" t="s">
        <v>139</v>
      </c>
      <c r="G51" t="s">
        <v>140</v>
      </c>
      <c r="H51" s="151">
        <v>44435</v>
      </c>
    </row>
    <row r="52" spans="1:8" x14ac:dyDescent="0.25">
      <c r="A52">
        <v>51</v>
      </c>
      <c r="B52" t="s">
        <v>138</v>
      </c>
      <c r="C52">
        <v>55.5</v>
      </c>
      <c r="D52">
        <v>2</v>
      </c>
      <c r="E52">
        <v>1.9</v>
      </c>
      <c r="F52" t="s">
        <v>139</v>
      </c>
      <c r="G52" t="s">
        <v>140</v>
      </c>
      <c r="H52" s="151">
        <v>44435</v>
      </c>
    </row>
    <row r="53" spans="1:8" x14ac:dyDescent="0.25">
      <c r="A53">
        <v>52</v>
      </c>
      <c r="B53" t="s">
        <v>138</v>
      </c>
      <c r="C53">
        <v>54.6</v>
      </c>
      <c r="D53">
        <v>2</v>
      </c>
      <c r="E53">
        <v>1.75</v>
      </c>
      <c r="F53" t="s">
        <v>139</v>
      </c>
      <c r="G53" t="s">
        <v>140</v>
      </c>
      <c r="H53" s="151">
        <v>44435</v>
      </c>
    </row>
    <row r="54" spans="1:8" x14ac:dyDescent="0.25">
      <c r="A54">
        <v>53</v>
      </c>
      <c r="B54" t="s">
        <v>138</v>
      </c>
      <c r="C54">
        <v>38</v>
      </c>
      <c r="D54">
        <v>2</v>
      </c>
      <c r="E54">
        <v>0.8</v>
      </c>
      <c r="F54" t="s">
        <v>139</v>
      </c>
      <c r="G54" t="s">
        <v>140</v>
      </c>
      <c r="H54" s="151">
        <v>44435</v>
      </c>
    </row>
    <row r="55" spans="1:8" x14ac:dyDescent="0.25">
      <c r="A55">
        <v>54</v>
      </c>
      <c r="B55" t="s">
        <v>138</v>
      </c>
      <c r="C55">
        <v>22.1</v>
      </c>
      <c r="D55">
        <v>2</v>
      </c>
      <c r="E55">
        <v>0.2</v>
      </c>
      <c r="F55" t="s">
        <v>139</v>
      </c>
      <c r="G55" t="s">
        <v>140</v>
      </c>
      <c r="H55" s="151">
        <v>44435</v>
      </c>
    </row>
    <row r="56" spans="1:8" x14ac:dyDescent="0.25">
      <c r="A56">
        <v>55</v>
      </c>
      <c r="B56" t="s">
        <v>142</v>
      </c>
      <c r="C56">
        <v>45</v>
      </c>
      <c r="D56">
        <v>2</v>
      </c>
      <c r="E56">
        <v>1.1000000000000001</v>
      </c>
      <c r="F56" t="s">
        <v>139</v>
      </c>
      <c r="G56" t="s">
        <v>140</v>
      </c>
      <c r="H56" s="151">
        <v>44435</v>
      </c>
    </row>
    <row r="57" spans="1:8" x14ac:dyDescent="0.25">
      <c r="A57">
        <v>56</v>
      </c>
      <c r="B57" t="s">
        <v>138</v>
      </c>
      <c r="C57">
        <v>49.5</v>
      </c>
      <c r="D57">
        <v>2</v>
      </c>
      <c r="E57">
        <v>1.45</v>
      </c>
      <c r="F57" t="s">
        <v>139</v>
      </c>
      <c r="G57" t="s">
        <v>140</v>
      </c>
      <c r="H57" s="151">
        <v>44435</v>
      </c>
    </row>
    <row r="58" spans="1:8" x14ac:dyDescent="0.25">
      <c r="A58">
        <v>57</v>
      </c>
      <c r="B58" t="s">
        <v>138</v>
      </c>
      <c r="C58">
        <v>65.7</v>
      </c>
      <c r="D58">
        <v>2</v>
      </c>
      <c r="E58">
        <v>2.7</v>
      </c>
      <c r="F58" t="s">
        <v>139</v>
      </c>
      <c r="G58" t="s">
        <v>140</v>
      </c>
      <c r="H58" s="151">
        <v>44435</v>
      </c>
    </row>
    <row r="59" spans="1:8" x14ac:dyDescent="0.25">
      <c r="A59">
        <v>58</v>
      </c>
      <c r="B59" t="s">
        <v>138</v>
      </c>
      <c r="C59">
        <v>34.9</v>
      </c>
      <c r="D59">
        <v>2</v>
      </c>
      <c r="E59">
        <v>0.6</v>
      </c>
      <c r="F59" t="s">
        <v>139</v>
      </c>
      <c r="G59" t="s">
        <v>140</v>
      </c>
      <c r="H59" s="151">
        <v>44435</v>
      </c>
    </row>
    <row r="60" spans="1:8" x14ac:dyDescent="0.25">
      <c r="A60">
        <v>59</v>
      </c>
      <c r="B60" t="s">
        <v>138</v>
      </c>
      <c r="C60">
        <v>36.1</v>
      </c>
      <c r="D60">
        <v>2</v>
      </c>
      <c r="E60">
        <v>0.7</v>
      </c>
      <c r="F60" t="s">
        <v>139</v>
      </c>
      <c r="G60" t="s">
        <v>140</v>
      </c>
      <c r="H60" s="151">
        <v>44435</v>
      </c>
    </row>
    <row r="61" spans="1:8" x14ac:dyDescent="0.25">
      <c r="A61">
        <v>60</v>
      </c>
      <c r="B61" t="s">
        <v>138</v>
      </c>
      <c r="C61">
        <v>46.1</v>
      </c>
      <c r="D61">
        <v>2</v>
      </c>
      <c r="E61">
        <v>1.2</v>
      </c>
      <c r="F61" t="s">
        <v>139</v>
      </c>
      <c r="G61" t="s">
        <v>140</v>
      </c>
      <c r="H61" s="151">
        <v>44435</v>
      </c>
    </row>
    <row r="62" spans="1:8" x14ac:dyDescent="0.25">
      <c r="A62">
        <v>61</v>
      </c>
      <c r="B62" t="s">
        <v>138</v>
      </c>
      <c r="C62">
        <v>57</v>
      </c>
      <c r="D62">
        <v>2</v>
      </c>
      <c r="E62">
        <v>2.0499999999999998</v>
      </c>
      <c r="F62" t="s">
        <v>139</v>
      </c>
      <c r="G62" t="s">
        <v>140</v>
      </c>
      <c r="H62" s="151">
        <v>44435</v>
      </c>
    </row>
    <row r="63" spans="1:8" x14ac:dyDescent="0.25">
      <c r="A63">
        <v>62</v>
      </c>
      <c r="B63" t="s">
        <v>138</v>
      </c>
      <c r="C63">
        <v>43.5</v>
      </c>
      <c r="D63">
        <v>2</v>
      </c>
      <c r="E63">
        <v>1.1000000000000001</v>
      </c>
      <c r="F63" t="s">
        <v>139</v>
      </c>
      <c r="G63" t="s">
        <v>140</v>
      </c>
      <c r="H63" s="151">
        <v>44435</v>
      </c>
    </row>
    <row r="64" spans="1:8" x14ac:dyDescent="0.25">
      <c r="A64">
        <v>63</v>
      </c>
      <c r="B64" t="s">
        <v>142</v>
      </c>
      <c r="C64">
        <v>50</v>
      </c>
      <c r="D64">
        <v>2</v>
      </c>
      <c r="E64">
        <v>1.25</v>
      </c>
      <c r="F64" t="s">
        <v>139</v>
      </c>
      <c r="G64" t="s">
        <v>140</v>
      </c>
      <c r="H64" s="151">
        <v>44435</v>
      </c>
    </row>
    <row r="65" spans="1:8" x14ac:dyDescent="0.25">
      <c r="A65">
        <v>64</v>
      </c>
      <c r="B65" t="s">
        <v>142</v>
      </c>
      <c r="C65">
        <v>56.9</v>
      </c>
      <c r="D65">
        <v>2</v>
      </c>
      <c r="E65">
        <v>1.55</v>
      </c>
      <c r="F65" t="s">
        <v>139</v>
      </c>
      <c r="G65" t="s">
        <v>140</v>
      </c>
      <c r="H65" s="151">
        <v>44435</v>
      </c>
    </row>
    <row r="66" spans="1:8" x14ac:dyDescent="0.25">
      <c r="A66">
        <v>65</v>
      </c>
      <c r="B66" t="s">
        <v>138</v>
      </c>
      <c r="C66">
        <v>44</v>
      </c>
      <c r="D66">
        <v>2</v>
      </c>
      <c r="E66">
        <v>1.1000000000000001</v>
      </c>
      <c r="F66" t="s">
        <v>139</v>
      </c>
      <c r="G66" t="s">
        <v>140</v>
      </c>
      <c r="H66" s="151">
        <v>44435</v>
      </c>
    </row>
    <row r="67" spans="1:8" x14ac:dyDescent="0.25">
      <c r="A67">
        <v>66</v>
      </c>
      <c r="B67" t="s">
        <v>138</v>
      </c>
      <c r="C67">
        <v>43.9</v>
      </c>
      <c r="D67">
        <v>2</v>
      </c>
      <c r="E67">
        <v>1.1000000000000001</v>
      </c>
      <c r="F67" t="s">
        <v>139</v>
      </c>
      <c r="G67" t="s">
        <v>140</v>
      </c>
      <c r="H67" s="151">
        <v>44435</v>
      </c>
    </row>
    <row r="68" spans="1:8" x14ac:dyDescent="0.25">
      <c r="A68">
        <v>67</v>
      </c>
      <c r="B68" t="s">
        <v>142</v>
      </c>
      <c r="C68">
        <v>63.7</v>
      </c>
      <c r="D68">
        <v>2</v>
      </c>
      <c r="E68">
        <v>1.95</v>
      </c>
      <c r="F68" t="s">
        <v>139</v>
      </c>
      <c r="G68" t="s">
        <v>140</v>
      </c>
      <c r="H68" s="151">
        <v>44435</v>
      </c>
    </row>
    <row r="69" spans="1:8" x14ac:dyDescent="0.25">
      <c r="A69">
        <v>68</v>
      </c>
      <c r="B69" t="s">
        <v>142</v>
      </c>
      <c r="C69">
        <v>47.1</v>
      </c>
      <c r="D69">
        <v>2</v>
      </c>
      <c r="E69">
        <v>1.2</v>
      </c>
      <c r="F69" t="s">
        <v>139</v>
      </c>
      <c r="G69" t="s">
        <v>140</v>
      </c>
      <c r="H69" s="151">
        <v>44435</v>
      </c>
    </row>
    <row r="70" spans="1:8" x14ac:dyDescent="0.25">
      <c r="A70">
        <v>69</v>
      </c>
      <c r="B70" t="s">
        <v>138</v>
      </c>
      <c r="C70">
        <v>56.1</v>
      </c>
      <c r="D70">
        <v>2</v>
      </c>
      <c r="E70">
        <v>1.9</v>
      </c>
      <c r="F70" t="s">
        <v>139</v>
      </c>
      <c r="G70" t="s">
        <v>140</v>
      </c>
      <c r="H70" s="151">
        <v>44435</v>
      </c>
    </row>
    <row r="71" spans="1:8" x14ac:dyDescent="0.25">
      <c r="A71">
        <v>70</v>
      </c>
      <c r="B71" t="s">
        <v>138</v>
      </c>
      <c r="C71">
        <v>66.900000000000006</v>
      </c>
      <c r="D71">
        <v>2</v>
      </c>
      <c r="E71">
        <v>2.7</v>
      </c>
      <c r="F71" t="s">
        <v>139</v>
      </c>
      <c r="G71" t="s">
        <v>140</v>
      </c>
      <c r="H71" s="151">
        <v>44435</v>
      </c>
    </row>
    <row r="72" spans="1:8" x14ac:dyDescent="0.25">
      <c r="A72">
        <v>71</v>
      </c>
      <c r="B72" t="s">
        <v>138</v>
      </c>
      <c r="C72">
        <v>55</v>
      </c>
      <c r="D72">
        <v>2</v>
      </c>
      <c r="E72">
        <v>1.9</v>
      </c>
      <c r="F72" t="s">
        <v>139</v>
      </c>
      <c r="G72" t="s">
        <v>140</v>
      </c>
      <c r="H72" s="151">
        <v>44435</v>
      </c>
    </row>
    <row r="73" spans="1:8" x14ac:dyDescent="0.25">
      <c r="A73">
        <v>72</v>
      </c>
      <c r="B73" t="s">
        <v>138</v>
      </c>
      <c r="C73">
        <v>47.1</v>
      </c>
      <c r="D73">
        <v>2</v>
      </c>
      <c r="E73">
        <v>1.3</v>
      </c>
      <c r="F73" t="s">
        <v>139</v>
      </c>
      <c r="G73" t="s">
        <v>140</v>
      </c>
      <c r="H73" s="151">
        <v>44435</v>
      </c>
    </row>
    <row r="74" spans="1:8" x14ac:dyDescent="0.25">
      <c r="A74">
        <v>73</v>
      </c>
      <c r="B74" t="s">
        <v>138</v>
      </c>
      <c r="C74">
        <v>53</v>
      </c>
      <c r="D74">
        <v>2</v>
      </c>
      <c r="E74">
        <v>1.75</v>
      </c>
      <c r="F74" t="s">
        <v>139</v>
      </c>
      <c r="G74" t="s">
        <v>140</v>
      </c>
      <c r="H74" s="151">
        <v>44435</v>
      </c>
    </row>
    <row r="75" spans="1:8" x14ac:dyDescent="0.25">
      <c r="A75">
        <v>74</v>
      </c>
      <c r="B75" t="s">
        <v>138</v>
      </c>
      <c r="C75">
        <v>51.3</v>
      </c>
      <c r="D75">
        <v>2</v>
      </c>
      <c r="E75">
        <v>1.6</v>
      </c>
      <c r="F75" t="s">
        <v>139</v>
      </c>
      <c r="G75" t="s">
        <v>140</v>
      </c>
      <c r="H75" s="151">
        <v>44435</v>
      </c>
    </row>
    <row r="76" spans="1:8" x14ac:dyDescent="0.25">
      <c r="A76">
        <v>75</v>
      </c>
      <c r="B76" t="s">
        <v>138</v>
      </c>
      <c r="C76">
        <v>45.1</v>
      </c>
      <c r="D76">
        <v>2</v>
      </c>
      <c r="E76">
        <v>1.2</v>
      </c>
      <c r="F76" t="s">
        <v>139</v>
      </c>
      <c r="G76" t="s">
        <v>140</v>
      </c>
      <c r="H76" s="151">
        <v>44435</v>
      </c>
    </row>
    <row r="77" spans="1:8" x14ac:dyDescent="0.25">
      <c r="A77">
        <v>76</v>
      </c>
      <c r="B77" t="s">
        <v>138</v>
      </c>
      <c r="C77">
        <v>35.4</v>
      </c>
      <c r="D77">
        <v>2</v>
      </c>
      <c r="E77">
        <v>0.7</v>
      </c>
      <c r="F77" t="s">
        <v>139</v>
      </c>
      <c r="G77" t="s">
        <v>140</v>
      </c>
      <c r="H77" s="151">
        <v>44435</v>
      </c>
    </row>
    <row r="78" spans="1:8" x14ac:dyDescent="0.25">
      <c r="A78">
        <v>77</v>
      </c>
      <c r="B78" t="s">
        <v>138</v>
      </c>
      <c r="C78">
        <v>46</v>
      </c>
      <c r="D78">
        <v>2</v>
      </c>
      <c r="E78">
        <v>1.2</v>
      </c>
      <c r="F78" t="s">
        <v>139</v>
      </c>
      <c r="G78" t="s">
        <v>140</v>
      </c>
      <c r="H78" s="151">
        <v>44435</v>
      </c>
    </row>
    <row r="79" spans="1:8" x14ac:dyDescent="0.25">
      <c r="A79">
        <v>78</v>
      </c>
      <c r="B79" t="s">
        <v>138</v>
      </c>
      <c r="C79">
        <v>48</v>
      </c>
      <c r="D79">
        <v>2</v>
      </c>
      <c r="E79">
        <v>1.3</v>
      </c>
      <c r="F79" t="s">
        <v>139</v>
      </c>
      <c r="G79" t="s">
        <v>140</v>
      </c>
      <c r="H79" s="151">
        <v>44435</v>
      </c>
    </row>
    <row r="80" spans="1:8" x14ac:dyDescent="0.25">
      <c r="A80">
        <v>79</v>
      </c>
      <c r="B80" t="s">
        <v>142</v>
      </c>
      <c r="C80">
        <v>48.6</v>
      </c>
      <c r="D80">
        <v>2</v>
      </c>
      <c r="E80">
        <v>1.2</v>
      </c>
      <c r="F80" t="s">
        <v>139</v>
      </c>
      <c r="G80" t="s">
        <v>140</v>
      </c>
      <c r="H80" s="151">
        <v>44435</v>
      </c>
    </row>
    <row r="81" spans="1:8" x14ac:dyDescent="0.25">
      <c r="A81">
        <v>80</v>
      </c>
      <c r="B81" t="s">
        <v>138</v>
      </c>
      <c r="C81">
        <v>18.100000000000001</v>
      </c>
      <c r="D81">
        <v>2</v>
      </c>
      <c r="E81">
        <v>0.1</v>
      </c>
      <c r="F81" t="s">
        <v>139</v>
      </c>
      <c r="G81" t="s">
        <v>140</v>
      </c>
      <c r="H81" s="151">
        <v>44435</v>
      </c>
    </row>
    <row r="82" spans="1:8" x14ac:dyDescent="0.25">
      <c r="A82">
        <v>81</v>
      </c>
      <c r="B82" t="s">
        <v>138</v>
      </c>
      <c r="C82">
        <v>41</v>
      </c>
      <c r="D82">
        <v>2</v>
      </c>
      <c r="E82">
        <v>1</v>
      </c>
      <c r="F82" t="s">
        <v>139</v>
      </c>
      <c r="G82" t="s">
        <v>140</v>
      </c>
      <c r="H82" s="151">
        <v>44435</v>
      </c>
    </row>
    <row r="83" spans="1:8" x14ac:dyDescent="0.25">
      <c r="A83">
        <v>82</v>
      </c>
      <c r="B83" t="s">
        <v>138</v>
      </c>
      <c r="C83">
        <v>58</v>
      </c>
      <c r="D83">
        <v>2</v>
      </c>
      <c r="E83">
        <v>2.0499999999999998</v>
      </c>
      <c r="F83" t="s">
        <v>139</v>
      </c>
      <c r="G83" t="s">
        <v>140</v>
      </c>
      <c r="H83" s="151">
        <v>44435</v>
      </c>
    </row>
    <row r="84" spans="1:8" x14ac:dyDescent="0.25">
      <c r="A84">
        <v>83</v>
      </c>
      <c r="B84" t="s">
        <v>138</v>
      </c>
      <c r="C84">
        <v>54.3</v>
      </c>
      <c r="D84">
        <v>2</v>
      </c>
      <c r="E84">
        <v>1.75</v>
      </c>
      <c r="F84" t="s">
        <v>139</v>
      </c>
      <c r="G84" t="s">
        <v>140</v>
      </c>
      <c r="H84" s="151">
        <v>44435</v>
      </c>
    </row>
    <row r="85" spans="1:8" x14ac:dyDescent="0.25">
      <c r="A85">
        <v>84</v>
      </c>
      <c r="B85" t="s">
        <v>138</v>
      </c>
      <c r="C85">
        <v>48.6</v>
      </c>
      <c r="D85">
        <v>2</v>
      </c>
      <c r="E85">
        <v>1.3</v>
      </c>
      <c r="F85" t="s">
        <v>139</v>
      </c>
      <c r="G85" t="s">
        <v>140</v>
      </c>
      <c r="H85" s="151">
        <v>44435</v>
      </c>
    </row>
    <row r="86" spans="1:8" x14ac:dyDescent="0.25">
      <c r="A86">
        <v>85</v>
      </c>
      <c r="B86" t="s">
        <v>138</v>
      </c>
      <c r="C86">
        <v>41.1</v>
      </c>
      <c r="D86">
        <v>2</v>
      </c>
      <c r="E86">
        <v>1</v>
      </c>
      <c r="F86" t="s">
        <v>139</v>
      </c>
      <c r="G86" t="s">
        <v>140</v>
      </c>
      <c r="H86" s="151">
        <v>44435</v>
      </c>
    </row>
    <row r="87" spans="1:8" x14ac:dyDescent="0.25">
      <c r="A87">
        <v>86</v>
      </c>
      <c r="B87" t="s">
        <v>138</v>
      </c>
      <c r="C87">
        <v>19.100000000000001</v>
      </c>
      <c r="D87">
        <v>2</v>
      </c>
      <c r="E87">
        <v>0.15</v>
      </c>
      <c r="F87" t="s">
        <v>139</v>
      </c>
      <c r="G87" t="s">
        <v>140</v>
      </c>
      <c r="H87" s="151">
        <v>44435</v>
      </c>
    </row>
    <row r="88" spans="1:8" x14ac:dyDescent="0.25">
      <c r="A88">
        <v>87</v>
      </c>
      <c r="B88" t="s">
        <v>138</v>
      </c>
      <c r="C88">
        <v>31.1</v>
      </c>
      <c r="D88">
        <v>2</v>
      </c>
      <c r="E88">
        <v>0.5</v>
      </c>
      <c r="F88" t="s">
        <v>139</v>
      </c>
      <c r="G88" t="s">
        <v>140</v>
      </c>
      <c r="H88" s="151">
        <v>44435</v>
      </c>
    </row>
    <row r="89" spans="1:8" x14ac:dyDescent="0.25">
      <c r="A89">
        <v>88</v>
      </c>
      <c r="B89" t="s">
        <v>138</v>
      </c>
      <c r="C89">
        <v>46.1</v>
      </c>
      <c r="D89">
        <v>2</v>
      </c>
      <c r="E89">
        <v>1.2</v>
      </c>
      <c r="F89" t="s">
        <v>139</v>
      </c>
      <c r="G89" t="s">
        <v>140</v>
      </c>
      <c r="H89" s="151">
        <v>44435</v>
      </c>
    </row>
    <row r="90" spans="1:8" x14ac:dyDescent="0.25">
      <c r="A90">
        <v>89</v>
      </c>
      <c r="B90" t="s">
        <v>138</v>
      </c>
      <c r="C90">
        <v>47.1</v>
      </c>
      <c r="D90">
        <v>2</v>
      </c>
      <c r="E90">
        <v>1.3</v>
      </c>
      <c r="F90" t="s">
        <v>139</v>
      </c>
      <c r="G90" t="s">
        <v>140</v>
      </c>
      <c r="H90" s="151">
        <v>44435</v>
      </c>
    </row>
    <row r="91" spans="1:8" x14ac:dyDescent="0.25">
      <c r="A91">
        <v>90</v>
      </c>
      <c r="B91" t="s">
        <v>138</v>
      </c>
      <c r="C91">
        <v>17.100000000000001</v>
      </c>
      <c r="D91">
        <v>2</v>
      </c>
      <c r="E91">
        <v>0.1</v>
      </c>
      <c r="F91" t="s">
        <v>139</v>
      </c>
      <c r="G91" t="s">
        <v>140</v>
      </c>
      <c r="H91" s="151">
        <v>44435</v>
      </c>
    </row>
    <row r="92" spans="1:8" x14ac:dyDescent="0.25">
      <c r="A92">
        <v>91</v>
      </c>
      <c r="B92" t="s">
        <v>142</v>
      </c>
      <c r="C92">
        <v>41</v>
      </c>
      <c r="D92">
        <v>2</v>
      </c>
      <c r="E92">
        <v>0.9</v>
      </c>
      <c r="F92" t="s">
        <v>139</v>
      </c>
      <c r="G92" t="s">
        <v>140</v>
      </c>
      <c r="H92" s="151">
        <v>44435</v>
      </c>
    </row>
    <row r="93" spans="1:8" x14ac:dyDescent="0.25">
      <c r="A93">
        <v>92</v>
      </c>
      <c r="B93" t="s">
        <v>138</v>
      </c>
      <c r="C93">
        <v>48.6</v>
      </c>
      <c r="D93">
        <v>2</v>
      </c>
      <c r="E93">
        <v>1.3</v>
      </c>
      <c r="F93" t="s">
        <v>139</v>
      </c>
      <c r="G93" t="s">
        <v>140</v>
      </c>
      <c r="H93" s="151">
        <v>44435</v>
      </c>
    </row>
    <row r="94" spans="1:8" x14ac:dyDescent="0.25">
      <c r="A94">
        <v>93</v>
      </c>
      <c r="B94" t="s">
        <v>138</v>
      </c>
      <c r="C94">
        <v>48.1</v>
      </c>
      <c r="D94">
        <v>2</v>
      </c>
      <c r="E94">
        <v>1.3</v>
      </c>
      <c r="F94" t="s">
        <v>139</v>
      </c>
      <c r="G94" t="s">
        <v>140</v>
      </c>
      <c r="H94" s="151">
        <v>44435</v>
      </c>
    </row>
    <row r="95" spans="1:8" x14ac:dyDescent="0.25">
      <c r="A95">
        <v>94</v>
      </c>
      <c r="B95" t="s">
        <v>138</v>
      </c>
      <c r="C95">
        <v>33</v>
      </c>
      <c r="D95">
        <v>2</v>
      </c>
      <c r="E95">
        <v>0.6</v>
      </c>
      <c r="F95" t="s">
        <v>139</v>
      </c>
      <c r="G95" t="s">
        <v>140</v>
      </c>
      <c r="H95" s="151">
        <v>44435</v>
      </c>
    </row>
    <row r="96" spans="1:8" x14ac:dyDescent="0.25">
      <c r="A96">
        <v>95</v>
      </c>
      <c r="B96" t="s">
        <v>138</v>
      </c>
      <c r="C96">
        <v>33.1</v>
      </c>
      <c r="D96">
        <v>2</v>
      </c>
      <c r="E96">
        <v>0.6</v>
      </c>
      <c r="F96" t="s">
        <v>139</v>
      </c>
      <c r="G96" t="s">
        <v>140</v>
      </c>
      <c r="H96" s="151">
        <v>44435</v>
      </c>
    </row>
    <row r="97" spans="1:8" x14ac:dyDescent="0.25">
      <c r="A97">
        <v>96</v>
      </c>
      <c r="B97" t="s">
        <v>138</v>
      </c>
      <c r="C97">
        <v>34</v>
      </c>
      <c r="D97">
        <v>2</v>
      </c>
      <c r="E97">
        <v>0.6</v>
      </c>
      <c r="F97" t="s">
        <v>139</v>
      </c>
      <c r="G97" t="s">
        <v>140</v>
      </c>
      <c r="H97" s="151">
        <v>44435</v>
      </c>
    </row>
    <row r="98" spans="1:8" x14ac:dyDescent="0.25">
      <c r="A98">
        <v>97</v>
      </c>
      <c r="B98" t="s">
        <v>138</v>
      </c>
      <c r="C98">
        <v>38.1</v>
      </c>
      <c r="D98">
        <v>2</v>
      </c>
      <c r="E98">
        <v>0.8</v>
      </c>
      <c r="F98" t="s">
        <v>139</v>
      </c>
      <c r="G98" t="s">
        <v>140</v>
      </c>
      <c r="H98" s="151">
        <v>44435</v>
      </c>
    </row>
    <row r="99" spans="1:8" x14ac:dyDescent="0.25">
      <c r="A99">
        <v>98</v>
      </c>
      <c r="B99" t="s">
        <v>138</v>
      </c>
      <c r="C99">
        <v>21.5</v>
      </c>
      <c r="D99">
        <v>2</v>
      </c>
      <c r="E99">
        <v>0.2</v>
      </c>
      <c r="F99" t="s">
        <v>139</v>
      </c>
      <c r="G99" t="s">
        <v>140</v>
      </c>
      <c r="H99" s="151">
        <v>44435</v>
      </c>
    </row>
    <row r="100" spans="1:8" x14ac:dyDescent="0.25">
      <c r="A100">
        <v>99</v>
      </c>
      <c r="B100" t="s">
        <v>138</v>
      </c>
      <c r="C100">
        <v>39.4</v>
      </c>
      <c r="D100">
        <v>2</v>
      </c>
      <c r="E100">
        <v>0.9</v>
      </c>
      <c r="F100" t="s">
        <v>139</v>
      </c>
      <c r="G100" t="s">
        <v>140</v>
      </c>
      <c r="H100" s="151">
        <v>44435</v>
      </c>
    </row>
    <row r="101" spans="1:8" x14ac:dyDescent="0.25">
      <c r="A101">
        <v>100</v>
      </c>
      <c r="B101" t="s">
        <v>138</v>
      </c>
      <c r="C101">
        <v>36.1</v>
      </c>
      <c r="D101">
        <v>2</v>
      </c>
      <c r="E101">
        <v>0.7</v>
      </c>
      <c r="F101" t="s">
        <v>139</v>
      </c>
      <c r="G101" t="s">
        <v>140</v>
      </c>
      <c r="H101" s="151">
        <v>44435</v>
      </c>
    </row>
    <row r="102" spans="1:8" x14ac:dyDescent="0.25">
      <c r="A102">
        <v>101</v>
      </c>
      <c r="B102" t="s">
        <v>142</v>
      </c>
      <c r="C102">
        <v>46.2</v>
      </c>
      <c r="D102">
        <v>2</v>
      </c>
      <c r="E102">
        <v>1.1000000000000001</v>
      </c>
      <c r="F102" t="s">
        <v>139</v>
      </c>
      <c r="G102" t="s">
        <v>140</v>
      </c>
      <c r="H102" s="151">
        <v>44435</v>
      </c>
    </row>
    <row r="103" spans="1:8" x14ac:dyDescent="0.25">
      <c r="A103">
        <v>102</v>
      </c>
      <c r="B103" t="s">
        <v>138</v>
      </c>
      <c r="C103">
        <v>41.9</v>
      </c>
      <c r="D103">
        <v>2</v>
      </c>
      <c r="E103">
        <v>1</v>
      </c>
      <c r="F103" t="s">
        <v>139</v>
      </c>
      <c r="G103" t="s">
        <v>140</v>
      </c>
      <c r="H103" s="151">
        <v>44435</v>
      </c>
    </row>
    <row r="104" spans="1:8" x14ac:dyDescent="0.25">
      <c r="A104">
        <v>103</v>
      </c>
      <c r="B104" t="s">
        <v>138</v>
      </c>
      <c r="C104">
        <v>45.1</v>
      </c>
      <c r="D104">
        <v>2</v>
      </c>
      <c r="E104">
        <v>1.2</v>
      </c>
      <c r="F104" t="s">
        <v>139</v>
      </c>
      <c r="G104" t="s">
        <v>140</v>
      </c>
      <c r="H104" s="151">
        <v>44435</v>
      </c>
    </row>
    <row r="105" spans="1:8" x14ac:dyDescent="0.25">
      <c r="A105">
        <v>104</v>
      </c>
      <c r="B105" t="s">
        <v>138</v>
      </c>
      <c r="C105">
        <v>48</v>
      </c>
      <c r="D105">
        <v>2</v>
      </c>
      <c r="E105">
        <v>1.3</v>
      </c>
      <c r="F105" t="s">
        <v>139</v>
      </c>
      <c r="G105" t="s">
        <v>140</v>
      </c>
      <c r="H105" s="151">
        <v>44435</v>
      </c>
    </row>
    <row r="106" spans="1:8" x14ac:dyDescent="0.25">
      <c r="A106">
        <v>105</v>
      </c>
      <c r="B106" t="s">
        <v>138</v>
      </c>
      <c r="C106">
        <v>50.9</v>
      </c>
      <c r="D106">
        <v>2</v>
      </c>
      <c r="E106">
        <v>1.45</v>
      </c>
      <c r="F106" t="s">
        <v>139</v>
      </c>
      <c r="G106" t="s">
        <v>140</v>
      </c>
      <c r="H106" s="151">
        <v>44435</v>
      </c>
    </row>
    <row r="107" spans="1:8" x14ac:dyDescent="0.25">
      <c r="A107">
        <v>106</v>
      </c>
      <c r="B107" t="s">
        <v>138</v>
      </c>
      <c r="C107">
        <v>21.1</v>
      </c>
      <c r="D107">
        <v>2</v>
      </c>
      <c r="E107">
        <v>0.2</v>
      </c>
      <c r="F107" t="s">
        <v>139</v>
      </c>
      <c r="G107" t="s">
        <v>140</v>
      </c>
      <c r="H107" s="151">
        <v>44435</v>
      </c>
    </row>
    <row r="108" spans="1:8" x14ac:dyDescent="0.25">
      <c r="A108">
        <v>107</v>
      </c>
      <c r="B108" t="s">
        <v>142</v>
      </c>
      <c r="C108">
        <v>52.9</v>
      </c>
      <c r="D108">
        <v>2</v>
      </c>
      <c r="E108">
        <v>1.35</v>
      </c>
      <c r="F108" t="s">
        <v>139</v>
      </c>
      <c r="G108" t="s">
        <v>140</v>
      </c>
      <c r="H108" s="151">
        <v>44435</v>
      </c>
    </row>
    <row r="109" spans="1:8" x14ac:dyDescent="0.25">
      <c r="A109">
        <v>108</v>
      </c>
      <c r="B109" t="s">
        <v>142</v>
      </c>
      <c r="C109">
        <v>37.1</v>
      </c>
      <c r="D109">
        <v>2</v>
      </c>
      <c r="E109">
        <v>0.7</v>
      </c>
      <c r="F109" t="s">
        <v>139</v>
      </c>
      <c r="G109" t="s">
        <v>140</v>
      </c>
      <c r="H109" s="151">
        <v>44435</v>
      </c>
    </row>
    <row r="110" spans="1:8" x14ac:dyDescent="0.25">
      <c r="A110">
        <v>109</v>
      </c>
      <c r="B110" t="s">
        <v>138</v>
      </c>
      <c r="C110">
        <v>50</v>
      </c>
      <c r="D110">
        <v>2</v>
      </c>
      <c r="E110">
        <v>1.45</v>
      </c>
      <c r="F110" t="s">
        <v>139</v>
      </c>
      <c r="G110" t="s">
        <v>140</v>
      </c>
      <c r="H110" s="151">
        <v>44435</v>
      </c>
    </row>
    <row r="111" spans="1:8" x14ac:dyDescent="0.25">
      <c r="A111">
        <v>110</v>
      </c>
      <c r="B111" t="s">
        <v>138</v>
      </c>
      <c r="C111">
        <v>39</v>
      </c>
      <c r="D111">
        <v>2</v>
      </c>
      <c r="E111">
        <v>0.9</v>
      </c>
      <c r="F111" t="s">
        <v>139</v>
      </c>
      <c r="G111" t="s">
        <v>140</v>
      </c>
      <c r="H111" s="151">
        <v>44435</v>
      </c>
    </row>
    <row r="112" spans="1:8" x14ac:dyDescent="0.25">
      <c r="A112">
        <v>111</v>
      </c>
      <c r="B112" t="s">
        <v>138</v>
      </c>
      <c r="C112">
        <v>18</v>
      </c>
      <c r="D112">
        <v>2</v>
      </c>
      <c r="E112">
        <v>0.1</v>
      </c>
      <c r="F112" t="s">
        <v>139</v>
      </c>
      <c r="G112" t="s">
        <v>140</v>
      </c>
      <c r="H112" s="151">
        <v>44435</v>
      </c>
    </row>
    <row r="113" spans="1:8" x14ac:dyDescent="0.25">
      <c r="A113">
        <v>112</v>
      </c>
      <c r="B113" t="s">
        <v>138</v>
      </c>
      <c r="C113">
        <v>18.100000000000001</v>
      </c>
      <c r="D113">
        <v>2</v>
      </c>
      <c r="E113">
        <v>0.1</v>
      </c>
      <c r="F113" t="s">
        <v>139</v>
      </c>
      <c r="G113" t="s">
        <v>140</v>
      </c>
      <c r="H113" s="151">
        <v>44435</v>
      </c>
    </row>
    <row r="114" spans="1:8" x14ac:dyDescent="0.25">
      <c r="A114">
        <v>113</v>
      </c>
      <c r="B114" t="s">
        <v>138</v>
      </c>
      <c r="C114">
        <v>50</v>
      </c>
      <c r="D114">
        <v>2</v>
      </c>
      <c r="E114">
        <v>1.45</v>
      </c>
      <c r="F114" t="s">
        <v>139</v>
      </c>
      <c r="G114" t="s">
        <v>140</v>
      </c>
      <c r="H114" s="151">
        <v>44435</v>
      </c>
    </row>
    <row r="115" spans="1:8" x14ac:dyDescent="0.25">
      <c r="A115">
        <v>114</v>
      </c>
      <c r="B115" t="s">
        <v>138</v>
      </c>
      <c r="C115">
        <v>33.1</v>
      </c>
      <c r="D115">
        <v>2</v>
      </c>
      <c r="E115">
        <v>0.6</v>
      </c>
      <c r="F115" t="s">
        <v>139</v>
      </c>
      <c r="G115" t="s">
        <v>140</v>
      </c>
      <c r="H115" s="151">
        <v>44435</v>
      </c>
    </row>
    <row r="116" spans="1:8" x14ac:dyDescent="0.25">
      <c r="A116">
        <v>115</v>
      </c>
      <c r="B116" t="s">
        <v>138</v>
      </c>
      <c r="C116">
        <v>38.1</v>
      </c>
      <c r="D116">
        <v>2</v>
      </c>
      <c r="E116">
        <v>0.8</v>
      </c>
      <c r="F116" t="s">
        <v>139</v>
      </c>
      <c r="G116" t="s">
        <v>140</v>
      </c>
      <c r="H116" s="151">
        <v>44435</v>
      </c>
    </row>
    <row r="117" spans="1:8" x14ac:dyDescent="0.25">
      <c r="A117">
        <v>116</v>
      </c>
      <c r="B117" t="s">
        <v>138</v>
      </c>
      <c r="C117">
        <v>23.1</v>
      </c>
      <c r="D117">
        <v>2</v>
      </c>
      <c r="E117">
        <v>0.25</v>
      </c>
      <c r="F117" t="s">
        <v>139</v>
      </c>
      <c r="G117" t="s">
        <v>140</v>
      </c>
      <c r="H117" s="151">
        <v>44435</v>
      </c>
    </row>
    <row r="118" spans="1:8" x14ac:dyDescent="0.25">
      <c r="A118">
        <v>117</v>
      </c>
      <c r="B118" t="s">
        <v>138</v>
      </c>
      <c r="C118">
        <v>27.1</v>
      </c>
      <c r="D118">
        <v>2</v>
      </c>
      <c r="E118">
        <v>0.35</v>
      </c>
      <c r="F118" t="s">
        <v>139</v>
      </c>
      <c r="G118" t="s">
        <v>140</v>
      </c>
      <c r="H118" s="151">
        <v>44435</v>
      </c>
    </row>
    <row r="119" spans="1:8" x14ac:dyDescent="0.25">
      <c r="A119">
        <v>118</v>
      </c>
      <c r="B119" t="s">
        <v>142</v>
      </c>
      <c r="C119">
        <v>36</v>
      </c>
      <c r="D119">
        <v>2</v>
      </c>
      <c r="E119">
        <v>0.6</v>
      </c>
      <c r="F119" t="s">
        <v>139</v>
      </c>
      <c r="G119" t="s">
        <v>140</v>
      </c>
      <c r="H119" s="151">
        <v>44435</v>
      </c>
    </row>
    <row r="120" spans="1:8" x14ac:dyDescent="0.25">
      <c r="A120">
        <v>119</v>
      </c>
      <c r="B120" t="s">
        <v>138</v>
      </c>
      <c r="C120">
        <v>26.6</v>
      </c>
      <c r="D120">
        <v>2</v>
      </c>
      <c r="E120">
        <v>0.3</v>
      </c>
      <c r="F120" t="s">
        <v>139</v>
      </c>
      <c r="G120" t="s">
        <v>140</v>
      </c>
      <c r="H120" s="151">
        <v>44435</v>
      </c>
    </row>
    <row r="121" spans="1:8" x14ac:dyDescent="0.25">
      <c r="A121">
        <v>120</v>
      </c>
      <c r="B121" t="s">
        <v>138</v>
      </c>
      <c r="C121">
        <v>27.2</v>
      </c>
      <c r="D121">
        <v>2</v>
      </c>
      <c r="E121">
        <v>0.35</v>
      </c>
      <c r="F121" t="s">
        <v>139</v>
      </c>
      <c r="G121" t="s">
        <v>140</v>
      </c>
      <c r="H121" s="151">
        <v>44435</v>
      </c>
    </row>
    <row r="122" spans="1:8" x14ac:dyDescent="0.25">
      <c r="A122">
        <v>121</v>
      </c>
      <c r="B122" t="s">
        <v>138</v>
      </c>
      <c r="C122">
        <v>31.1</v>
      </c>
      <c r="D122">
        <v>2</v>
      </c>
      <c r="E122">
        <v>0.5</v>
      </c>
      <c r="F122" t="s">
        <v>139</v>
      </c>
      <c r="G122" t="s">
        <v>140</v>
      </c>
      <c r="H122" s="151">
        <v>44435</v>
      </c>
    </row>
    <row r="123" spans="1:8" x14ac:dyDescent="0.25">
      <c r="A123">
        <v>122</v>
      </c>
      <c r="B123" t="s">
        <v>138</v>
      </c>
      <c r="C123">
        <v>30</v>
      </c>
      <c r="D123">
        <v>2</v>
      </c>
      <c r="E123">
        <v>0.4</v>
      </c>
      <c r="F123" t="s">
        <v>139</v>
      </c>
      <c r="G123" t="s">
        <v>140</v>
      </c>
      <c r="H123" s="151">
        <v>44435</v>
      </c>
    </row>
    <row r="124" spans="1:8" x14ac:dyDescent="0.25">
      <c r="A124">
        <v>123</v>
      </c>
      <c r="B124" t="s">
        <v>138</v>
      </c>
      <c r="C124">
        <v>26.1</v>
      </c>
      <c r="D124">
        <v>2</v>
      </c>
      <c r="E124">
        <v>0.3</v>
      </c>
      <c r="F124" t="s">
        <v>139</v>
      </c>
      <c r="G124" t="s">
        <v>140</v>
      </c>
      <c r="H124" s="151">
        <v>44435</v>
      </c>
    </row>
    <row r="125" spans="1:8" x14ac:dyDescent="0.25">
      <c r="A125">
        <v>124</v>
      </c>
      <c r="B125" t="s">
        <v>138</v>
      </c>
      <c r="C125">
        <v>42.4</v>
      </c>
      <c r="D125">
        <v>2</v>
      </c>
      <c r="E125">
        <v>1</v>
      </c>
      <c r="F125" t="s">
        <v>139</v>
      </c>
      <c r="G125" t="s">
        <v>140</v>
      </c>
      <c r="H125" s="151">
        <v>44435</v>
      </c>
    </row>
    <row r="126" spans="1:8" x14ac:dyDescent="0.25">
      <c r="A126">
        <v>125</v>
      </c>
      <c r="B126" t="s">
        <v>138</v>
      </c>
      <c r="C126">
        <v>17</v>
      </c>
      <c r="D126">
        <v>2</v>
      </c>
      <c r="E126">
        <v>0.1</v>
      </c>
      <c r="F126" t="s">
        <v>139</v>
      </c>
      <c r="G126" t="s">
        <v>140</v>
      </c>
      <c r="H126" s="151">
        <v>44435</v>
      </c>
    </row>
    <row r="127" spans="1:8" x14ac:dyDescent="0.25">
      <c r="A127">
        <v>126</v>
      </c>
      <c r="B127" t="s">
        <v>138</v>
      </c>
      <c r="C127">
        <v>22.9</v>
      </c>
      <c r="D127">
        <v>2</v>
      </c>
      <c r="E127">
        <v>0.2</v>
      </c>
      <c r="F127" t="s">
        <v>139</v>
      </c>
      <c r="G127" t="s">
        <v>140</v>
      </c>
      <c r="H127" s="151">
        <v>44435</v>
      </c>
    </row>
    <row r="128" spans="1:8" x14ac:dyDescent="0.25">
      <c r="A128">
        <v>127</v>
      </c>
      <c r="B128" t="s">
        <v>138</v>
      </c>
      <c r="C128">
        <v>55.9</v>
      </c>
      <c r="D128">
        <v>2</v>
      </c>
      <c r="E128">
        <v>1.9</v>
      </c>
      <c r="F128" t="s">
        <v>139</v>
      </c>
      <c r="G128" t="s">
        <v>140</v>
      </c>
      <c r="H128" s="151">
        <v>44435</v>
      </c>
    </row>
    <row r="129" spans="1:8" x14ac:dyDescent="0.25">
      <c r="A129">
        <v>128</v>
      </c>
      <c r="B129" t="s">
        <v>142</v>
      </c>
      <c r="C129">
        <v>51.4</v>
      </c>
      <c r="D129">
        <v>2</v>
      </c>
      <c r="E129">
        <v>1.35</v>
      </c>
      <c r="F129" t="s">
        <v>139</v>
      </c>
      <c r="G129" t="s">
        <v>140</v>
      </c>
      <c r="H129" s="151">
        <v>44435</v>
      </c>
    </row>
    <row r="130" spans="1:8" x14ac:dyDescent="0.25">
      <c r="A130">
        <v>129</v>
      </c>
      <c r="B130" t="s">
        <v>138</v>
      </c>
      <c r="C130">
        <v>53</v>
      </c>
      <c r="D130">
        <v>2</v>
      </c>
      <c r="E130">
        <v>1.75</v>
      </c>
      <c r="F130" t="s">
        <v>139</v>
      </c>
      <c r="G130" t="s">
        <v>140</v>
      </c>
      <c r="H130" s="151">
        <v>44435</v>
      </c>
    </row>
    <row r="131" spans="1:8" x14ac:dyDescent="0.25">
      <c r="A131">
        <v>130</v>
      </c>
      <c r="B131" t="s">
        <v>138</v>
      </c>
      <c r="C131">
        <v>41.1</v>
      </c>
      <c r="D131">
        <v>2</v>
      </c>
      <c r="E131">
        <v>1</v>
      </c>
      <c r="F131" t="s">
        <v>139</v>
      </c>
      <c r="G131" t="s">
        <v>140</v>
      </c>
      <c r="H131" s="151">
        <v>44435</v>
      </c>
    </row>
    <row r="132" spans="1:8" x14ac:dyDescent="0.25">
      <c r="A132">
        <v>131</v>
      </c>
      <c r="B132" t="s">
        <v>138</v>
      </c>
      <c r="C132">
        <v>18.100000000000001</v>
      </c>
      <c r="D132">
        <v>2</v>
      </c>
      <c r="E132">
        <v>0.1</v>
      </c>
      <c r="F132" t="s">
        <v>139</v>
      </c>
      <c r="G132" t="s">
        <v>140</v>
      </c>
      <c r="H132" s="151">
        <v>44435</v>
      </c>
    </row>
    <row r="133" spans="1:8" x14ac:dyDescent="0.25">
      <c r="A133">
        <v>132</v>
      </c>
      <c r="B133" t="s">
        <v>138</v>
      </c>
      <c r="C133">
        <v>39.1</v>
      </c>
      <c r="D133">
        <v>2</v>
      </c>
      <c r="E133">
        <v>0.9</v>
      </c>
      <c r="F133" t="s">
        <v>139</v>
      </c>
      <c r="G133" t="s">
        <v>140</v>
      </c>
      <c r="H133" s="151">
        <v>44435</v>
      </c>
    </row>
    <row r="134" spans="1:8" x14ac:dyDescent="0.25">
      <c r="A134">
        <v>133</v>
      </c>
      <c r="B134" t="s">
        <v>138</v>
      </c>
      <c r="C134">
        <v>38.1</v>
      </c>
      <c r="D134">
        <v>2</v>
      </c>
      <c r="E134">
        <v>0.8</v>
      </c>
      <c r="F134" t="s">
        <v>139</v>
      </c>
      <c r="G134" t="s">
        <v>140</v>
      </c>
      <c r="H134" s="151">
        <v>44435</v>
      </c>
    </row>
    <row r="135" spans="1:8" x14ac:dyDescent="0.25">
      <c r="A135">
        <v>134</v>
      </c>
      <c r="B135" t="s">
        <v>138</v>
      </c>
      <c r="C135">
        <v>36.1</v>
      </c>
      <c r="D135">
        <v>2</v>
      </c>
      <c r="E135">
        <v>0.7</v>
      </c>
      <c r="F135" t="s">
        <v>139</v>
      </c>
      <c r="G135" t="s">
        <v>140</v>
      </c>
      <c r="H135" s="151">
        <v>44435</v>
      </c>
    </row>
    <row r="136" spans="1:8" x14ac:dyDescent="0.25">
      <c r="A136">
        <v>135</v>
      </c>
      <c r="B136" t="s">
        <v>138</v>
      </c>
      <c r="C136">
        <v>34</v>
      </c>
      <c r="D136">
        <v>2</v>
      </c>
      <c r="E136">
        <v>0.6</v>
      </c>
      <c r="F136" t="s">
        <v>139</v>
      </c>
      <c r="G136" t="s">
        <v>140</v>
      </c>
      <c r="H136" s="151">
        <v>44435</v>
      </c>
    </row>
    <row r="137" spans="1:8" x14ac:dyDescent="0.25">
      <c r="A137">
        <v>136</v>
      </c>
      <c r="B137" t="s">
        <v>142</v>
      </c>
      <c r="C137">
        <v>38.1</v>
      </c>
      <c r="D137">
        <v>2</v>
      </c>
      <c r="E137">
        <v>0.7</v>
      </c>
      <c r="F137" t="s">
        <v>139</v>
      </c>
      <c r="G137" t="s">
        <v>140</v>
      </c>
      <c r="H137" s="151">
        <v>44435</v>
      </c>
    </row>
    <row r="138" spans="1:8" x14ac:dyDescent="0.25">
      <c r="A138">
        <v>137</v>
      </c>
      <c r="B138" t="s">
        <v>138</v>
      </c>
      <c r="C138">
        <v>44.2</v>
      </c>
      <c r="D138">
        <v>2</v>
      </c>
      <c r="E138">
        <v>1.1000000000000001</v>
      </c>
      <c r="F138" t="s">
        <v>139</v>
      </c>
      <c r="G138" t="s">
        <v>140</v>
      </c>
      <c r="H138" s="151">
        <v>44435</v>
      </c>
    </row>
    <row r="139" spans="1:8" x14ac:dyDescent="0.25">
      <c r="A139">
        <v>138</v>
      </c>
      <c r="B139" t="s">
        <v>138</v>
      </c>
      <c r="C139">
        <v>25.1</v>
      </c>
      <c r="D139">
        <v>2</v>
      </c>
      <c r="E139">
        <v>0.3</v>
      </c>
      <c r="F139" t="s">
        <v>139</v>
      </c>
      <c r="G139" t="s">
        <v>140</v>
      </c>
      <c r="H139" s="151">
        <v>44435</v>
      </c>
    </row>
    <row r="140" spans="1:8" x14ac:dyDescent="0.25">
      <c r="A140">
        <v>139</v>
      </c>
      <c r="B140" t="s">
        <v>138</v>
      </c>
      <c r="C140">
        <v>58</v>
      </c>
      <c r="D140">
        <v>2</v>
      </c>
      <c r="E140">
        <v>2.0499999999999998</v>
      </c>
      <c r="F140" t="s">
        <v>139</v>
      </c>
      <c r="G140" t="s">
        <v>140</v>
      </c>
      <c r="H140" s="151">
        <v>44435</v>
      </c>
    </row>
    <row r="141" spans="1:8" x14ac:dyDescent="0.25">
      <c r="A141">
        <v>140</v>
      </c>
      <c r="B141" t="s">
        <v>138</v>
      </c>
      <c r="C141">
        <v>57.1</v>
      </c>
      <c r="D141">
        <v>2</v>
      </c>
      <c r="E141">
        <v>2.0499999999999998</v>
      </c>
      <c r="F141" t="s">
        <v>139</v>
      </c>
      <c r="G141" t="s">
        <v>140</v>
      </c>
      <c r="H141" s="151">
        <v>44435</v>
      </c>
    </row>
    <row r="142" spans="1:8" x14ac:dyDescent="0.25">
      <c r="A142">
        <v>141</v>
      </c>
      <c r="B142" t="s">
        <v>138</v>
      </c>
      <c r="C142">
        <v>52</v>
      </c>
      <c r="D142">
        <v>2</v>
      </c>
      <c r="E142">
        <v>1.6</v>
      </c>
      <c r="F142" t="s">
        <v>139</v>
      </c>
      <c r="G142" t="s">
        <v>140</v>
      </c>
      <c r="H142" s="151">
        <v>44435</v>
      </c>
    </row>
    <row r="143" spans="1:8" x14ac:dyDescent="0.25">
      <c r="A143">
        <v>142</v>
      </c>
      <c r="B143" t="s">
        <v>138</v>
      </c>
      <c r="C143">
        <v>38.9</v>
      </c>
      <c r="D143">
        <v>2</v>
      </c>
      <c r="E143">
        <v>0.8</v>
      </c>
      <c r="F143" t="s">
        <v>139</v>
      </c>
      <c r="G143" t="s">
        <v>140</v>
      </c>
      <c r="H143" s="151">
        <v>44435</v>
      </c>
    </row>
    <row r="144" spans="1:8" x14ac:dyDescent="0.25">
      <c r="A144">
        <v>143</v>
      </c>
      <c r="B144" t="s">
        <v>138</v>
      </c>
      <c r="C144">
        <v>62.6</v>
      </c>
      <c r="D144">
        <v>2</v>
      </c>
      <c r="E144">
        <v>2.35</v>
      </c>
      <c r="F144" t="s">
        <v>139</v>
      </c>
      <c r="G144" t="s">
        <v>140</v>
      </c>
      <c r="H144" s="151">
        <v>44435</v>
      </c>
    </row>
    <row r="145" spans="1:8" x14ac:dyDescent="0.25">
      <c r="A145">
        <v>144</v>
      </c>
      <c r="B145" t="s">
        <v>138</v>
      </c>
      <c r="C145">
        <v>38.799999999999997</v>
      </c>
      <c r="D145">
        <v>2</v>
      </c>
      <c r="E145">
        <v>0.8</v>
      </c>
      <c r="F145" t="s">
        <v>139</v>
      </c>
      <c r="G145" t="s">
        <v>140</v>
      </c>
      <c r="H145" s="151">
        <v>44435</v>
      </c>
    </row>
    <row r="146" spans="1:8" x14ac:dyDescent="0.25">
      <c r="A146">
        <v>145</v>
      </c>
      <c r="B146" t="s">
        <v>138</v>
      </c>
      <c r="C146">
        <v>72</v>
      </c>
      <c r="D146">
        <v>2</v>
      </c>
      <c r="E146">
        <v>3.3</v>
      </c>
      <c r="F146" t="s">
        <v>139</v>
      </c>
      <c r="G146" t="s">
        <v>140</v>
      </c>
      <c r="H146" s="151">
        <v>44435</v>
      </c>
    </row>
    <row r="147" spans="1:8" x14ac:dyDescent="0.25">
      <c r="A147">
        <v>146</v>
      </c>
      <c r="B147" t="s">
        <v>138</v>
      </c>
      <c r="C147">
        <v>23.3</v>
      </c>
      <c r="D147">
        <v>2</v>
      </c>
      <c r="E147">
        <v>0.25</v>
      </c>
      <c r="F147" t="s">
        <v>139</v>
      </c>
      <c r="G147" t="s">
        <v>140</v>
      </c>
      <c r="H147" s="151">
        <v>44435</v>
      </c>
    </row>
    <row r="148" spans="1:8" x14ac:dyDescent="0.25">
      <c r="A148">
        <v>147</v>
      </c>
      <c r="B148" t="s">
        <v>142</v>
      </c>
      <c r="C148">
        <v>48.2</v>
      </c>
      <c r="D148">
        <v>2</v>
      </c>
      <c r="E148">
        <v>1.2</v>
      </c>
      <c r="F148" t="s">
        <v>139</v>
      </c>
      <c r="G148" t="s">
        <v>140</v>
      </c>
      <c r="H148" s="151">
        <v>44435</v>
      </c>
    </row>
    <row r="149" spans="1:8" x14ac:dyDescent="0.25">
      <c r="A149">
        <v>148</v>
      </c>
      <c r="B149" t="s">
        <v>138</v>
      </c>
      <c r="C149">
        <v>53.9</v>
      </c>
      <c r="D149">
        <v>2</v>
      </c>
      <c r="E149">
        <v>1.75</v>
      </c>
      <c r="F149" t="s">
        <v>139</v>
      </c>
      <c r="G149" t="s">
        <v>140</v>
      </c>
      <c r="H149" s="151">
        <v>44435</v>
      </c>
    </row>
    <row r="150" spans="1:8" x14ac:dyDescent="0.25">
      <c r="A150">
        <v>149</v>
      </c>
      <c r="B150" t="s">
        <v>138</v>
      </c>
      <c r="C150">
        <v>47.8</v>
      </c>
      <c r="D150">
        <v>2</v>
      </c>
      <c r="E150">
        <v>1.3</v>
      </c>
      <c r="F150" t="s">
        <v>139</v>
      </c>
      <c r="G150" t="s">
        <v>140</v>
      </c>
      <c r="H150" s="151">
        <v>44435</v>
      </c>
    </row>
    <row r="151" spans="1:8" x14ac:dyDescent="0.25">
      <c r="A151">
        <v>150</v>
      </c>
      <c r="B151" t="s">
        <v>138</v>
      </c>
      <c r="C151">
        <v>38.4</v>
      </c>
      <c r="D151">
        <v>2</v>
      </c>
      <c r="E151">
        <v>0.8</v>
      </c>
      <c r="F151" t="s">
        <v>139</v>
      </c>
      <c r="G151" t="s">
        <v>140</v>
      </c>
      <c r="H151" s="151">
        <v>44435</v>
      </c>
    </row>
    <row r="152" spans="1:8" x14ac:dyDescent="0.25">
      <c r="A152">
        <v>151</v>
      </c>
      <c r="B152" t="s">
        <v>138</v>
      </c>
      <c r="C152">
        <v>35.6</v>
      </c>
      <c r="D152">
        <v>2</v>
      </c>
      <c r="E152">
        <v>0.7</v>
      </c>
      <c r="F152" t="s">
        <v>139</v>
      </c>
      <c r="G152" t="s">
        <v>140</v>
      </c>
      <c r="H152" s="151">
        <v>44435</v>
      </c>
    </row>
    <row r="153" spans="1:8" x14ac:dyDescent="0.25">
      <c r="A153">
        <v>152</v>
      </c>
      <c r="B153" t="s">
        <v>138</v>
      </c>
      <c r="C153">
        <v>41.1</v>
      </c>
      <c r="D153">
        <v>2</v>
      </c>
      <c r="E153">
        <v>1</v>
      </c>
      <c r="F153" t="s">
        <v>139</v>
      </c>
      <c r="G153" t="s">
        <v>140</v>
      </c>
      <c r="H153" s="151">
        <v>44435</v>
      </c>
    </row>
    <row r="154" spans="1:8" x14ac:dyDescent="0.25">
      <c r="A154">
        <v>153</v>
      </c>
      <c r="B154" t="s">
        <v>138</v>
      </c>
      <c r="C154">
        <v>52.2</v>
      </c>
      <c r="D154">
        <v>2</v>
      </c>
      <c r="E154">
        <v>1.6</v>
      </c>
      <c r="F154" t="s">
        <v>139</v>
      </c>
      <c r="G154" t="s">
        <v>140</v>
      </c>
      <c r="H154" s="151">
        <v>44435</v>
      </c>
    </row>
    <row r="155" spans="1:8" x14ac:dyDescent="0.25">
      <c r="A155">
        <v>154</v>
      </c>
      <c r="B155" t="s">
        <v>142</v>
      </c>
      <c r="C155">
        <v>43.4</v>
      </c>
      <c r="D155">
        <v>2</v>
      </c>
      <c r="E155">
        <v>1</v>
      </c>
      <c r="F155" t="s">
        <v>139</v>
      </c>
      <c r="G155" t="s">
        <v>140</v>
      </c>
      <c r="H155" s="151">
        <v>44435</v>
      </c>
    </row>
    <row r="156" spans="1:8" x14ac:dyDescent="0.25">
      <c r="A156">
        <v>155</v>
      </c>
      <c r="B156" t="s">
        <v>138</v>
      </c>
      <c r="C156">
        <v>52</v>
      </c>
      <c r="D156">
        <v>2</v>
      </c>
      <c r="E156">
        <v>1.6</v>
      </c>
      <c r="F156" t="s">
        <v>139</v>
      </c>
      <c r="G156" t="s">
        <v>140</v>
      </c>
      <c r="H156" s="151">
        <v>44435</v>
      </c>
    </row>
    <row r="157" spans="1:8" x14ac:dyDescent="0.25">
      <c r="A157">
        <v>156</v>
      </c>
      <c r="B157" t="s">
        <v>138</v>
      </c>
      <c r="C157">
        <v>35.200000000000003</v>
      </c>
      <c r="D157">
        <v>2</v>
      </c>
      <c r="E157">
        <v>0.7</v>
      </c>
      <c r="F157" t="s">
        <v>139</v>
      </c>
      <c r="G157" t="s">
        <v>140</v>
      </c>
      <c r="H157" s="151">
        <v>44435</v>
      </c>
    </row>
    <row r="158" spans="1:8" x14ac:dyDescent="0.25">
      <c r="A158">
        <v>157</v>
      </c>
      <c r="B158" t="s">
        <v>138</v>
      </c>
      <c r="C158">
        <v>36.299999999999997</v>
      </c>
      <c r="D158">
        <v>2</v>
      </c>
      <c r="E158">
        <v>0.7</v>
      </c>
      <c r="F158" t="s">
        <v>139</v>
      </c>
      <c r="G158" t="s">
        <v>140</v>
      </c>
      <c r="H158" s="151">
        <v>44435</v>
      </c>
    </row>
    <row r="159" spans="1:8" x14ac:dyDescent="0.25">
      <c r="A159">
        <v>158</v>
      </c>
      <c r="B159" t="s">
        <v>138</v>
      </c>
      <c r="C159">
        <v>27.3</v>
      </c>
      <c r="D159">
        <v>2</v>
      </c>
      <c r="E159">
        <v>0.35</v>
      </c>
      <c r="F159" t="s">
        <v>139</v>
      </c>
      <c r="G159" t="s">
        <v>140</v>
      </c>
      <c r="H159" s="151">
        <v>44435</v>
      </c>
    </row>
    <row r="160" spans="1:8" x14ac:dyDescent="0.25">
      <c r="A160">
        <v>159</v>
      </c>
      <c r="B160" t="s">
        <v>142</v>
      </c>
      <c r="C160">
        <v>45.1</v>
      </c>
      <c r="D160">
        <v>2</v>
      </c>
      <c r="E160">
        <v>1.1000000000000001</v>
      </c>
      <c r="F160" t="s">
        <v>139</v>
      </c>
      <c r="G160" t="s">
        <v>140</v>
      </c>
      <c r="H160" s="151">
        <v>44435</v>
      </c>
    </row>
    <row r="161" spans="1:8" x14ac:dyDescent="0.25">
      <c r="A161">
        <v>160</v>
      </c>
      <c r="B161" t="s">
        <v>138</v>
      </c>
      <c r="C161">
        <v>38.1</v>
      </c>
      <c r="D161">
        <v>2</v>
      </c>
      <c r="E161">
        <v>0.8</v>
      </c>
      <c r="F161" t="s">
        <v>139</v>
      </c>
      <c r="G161" t="s">
        <v>140</v>
      </c>
      <c r="H161" s="151">
        <v>44435</v>
      </c>
    </row>
    <row r="162" spans="1:8" x14ac:dyDescent="0.25">
      <c r="A162">
        <v>161</v>
      </c>
      <c r="B162" t="s">
        <v>138</v>
      </c>
      <c r="C162">
        <v>54</v>
      </c>
      <c r="D162">
        <v>2</v>
      </c>
      <c r="E162">
        <v>1.75</v>
      </c>
      <c r="F162" t="s">
        <v>139</v>
      </c>
      <c r="G162" t="s">
        <v>140</v>
      </c>
      <c r="H162" s="151">
        <v>44435</v>
      </c>
    </row>
    <row r="163" spans="1:8" x14ac:dyDescent="0.25">
      <c r="A163">
        <v>162</v>
      </c>
      <c r="B163" t="s">
        <v>142</v>
      </c>
      <c r="C163">
        <v>47.5</v>
      </c>
      <c r="D163">
        <v>2</v>
      </c>
      <c r="E163">
        <v>1.2</v>
      </c>
      <c r="F163" t="s">
        <v>139</v>
      </c>
      <c r="G163" t="s">
        <v>140</v>
      </c>
      <c r="H163" s="151">
        <v>44435</v>
      </c>
    </row>
    <row r="164" spans="1:8" x14ac:dyDescent="0.25">
      <c r="A164">
        <v>163</v>
      </c>
      <c r="B164" t="s">
        <v>138</v>
      </c>
      <c r="C164">
        <v>15.5</v>
      </c>
      <c r="D164">
        <v>2</v>
      </c>
      <c r="E164">
        <v>0.05</v>
      </c>
      <c r="F164" t="s">
        <v>139</v>
      </c>
      <c r="G164" t="s">
        <v>140</v>
      </c>
      <c r="H164" s="151">
        <v>44435</v>
      </c>
    </row>
    <row r="165" spans="1:8" x14ac:dyDescent="0.25">
      <c r="A165">
        <v>164</v>
      </c>
      <c r="B165" t="s">
        <v>142</v>
      </c>
      <c r="C165">
        <v>38.5</v>
      </c>
      <c r="D165">
        <v>2</v>
      </c>
      <c r="E165">
        <v>0.7</v>
      </c>
      <c r="F165" t="s">
        <v>139</v>
      </c>
      <c r="G165" t="s">
        <v>140</v>
      </c>
      <c r="H165" s="151">
        <v>44435</v>
      </c>
    </row>
    <row r="166" spans="1:8" x14ac:dyDescent="0.25">
      <c r="A166">
        <v>165</v>
      </c>
      <c r="B166" t="s">
        <v>138</v>
      </c>
      <c r="C166">
        <v>61.1</v>
      </c>
      <c r="D166">
        <v>2</v>
      </c>
      <c r="E166">
        <v>2.35</v>
      </c>
      <c r="F166" t="s">
        <v>139</v>
      </c>
      <c r="G166" t="s">
        <v>140</v>
      </c>
      <c r="H166" s="151">
        <v>44435</v>
      </c>
    </row>
    <row r="167" spans="1:8" x14ac:dyDescent="0.25">
      <c r="A167">
        <v>166</v>
      </c>
      <c r="B167" t="s">
        <v>138</v>
      </c>
      <c r="C167">
        <v>39.1</v>
      </c>
      <c r="D167">
        <v>2</v>
      </c>
      <c r="E167">
        <v>0.9</v>
      </c>
      <c r="F167" t="s">
        <v>139</v>
      </c>
      <c r="G167" t="s">
        <v>140</v>
      </c>
      <c r="H167" s="151">
        <v>44435</v>
      </c>
    </row>
    <row r="168" spans="1:8" x14ac:dyDescent="0.25">
      <c r="A168">
        <v>167</v>
      </c>
      <c r="B168" t="s">
        <v>138</v>
      </c>
      <c r="C168">
        <v>29.1</v>
      </c>
      <c r="D168">
        <v>2</v>
      </c>
      <c r="E168">
        <v>0.4</v>
      </c>
      <c r="F168" t="s">
        <v>139</v>
      </c>
      <c r="G168" t="s">
        <v>140</v>
      </c>
      <c r="H168" s="151">
        <v>44435</v>
      </c>
    </row>
    <row r="169" spans="1:8" x14ac:dyDescent="0.25">
      <c r="A169">
        <v>168</v>
      </c>
      <c r="B169" t="s">
        <v>138</v>
      </c>
      <c r="C169">
        <v>33.1</v>
      </c>
      <c r="D169">
        <v>2</v>
      </c>
      <c r="E169">
        <v>0.6</v>
      </c>
      <c r="F169" t="s">
        <v>139</v>
      </c>
      <c r="G169" t="s">
        <v>140</v>
      </c>
      <c r="H169" s="151">
        <v>44435</v>
      </c>
    </row>
    <row r="170" spans="1:8" x14ac:dyDescent="0.25">
      <c r="A170">
        <v>169</v>
      </c>
      <c r="B170" t="s">
        <v>138</v>
      </c>
      <c r="C170">
        <v>46</v>
      </c>
      <c r="D170">
        <v>2</v>
      </c>
      <c r="E170">
        <v>1.2</v>
      </c>
      <c r="F170" t="s">
        <v>139</v>
      </c>
      <c r="G170" t="s">
        <v>140</v>
      </c>
      <c r="H170" s="151">
        <v>44435</v>
      </c>
    </row>
    <row r="171" spans="1:8" x14ac:dyDescent="0.25">
      <c r="A171">
        <v>170</v>
      </c>
      <c r="B171" t="s">
        <v>138</v>
      </c>
      <c r="C171">
        <v>40.299999999999997</v>
      </c>
      <c r="D171">
        <v>2</v>
      </c>
      <c r="E171">
        <v>0.9</v>
      </c>
      <c r="F171" t="s">
        <v>139</v>
      </c>
      <c r="G171" t="s">
        <v>140</v>
      </c>
      <c r="H171" s="151">
        <v>44435</v>
      </c>
    </row>
    <row r="172" spans="1:8" x14ac:dyDescent="0.25">
      <c r="A172">
        <v>171</v>
      </c>
      <c r="B172" t="s">
        <v>138</v>
      </c>
      <c r="C172">
        <v>20.100000000000001</v>
      </c>
      <c r="D172">
        <v>2</v>
      </c>
      <c r="E172">
        <v>0.15</v>
      </c>
      <c r="F172" t="s">
        <v>139</v>
      </c>
      <c r="G172" t="s">
        <v>140</v>
      </c>
      <c r="H172" s="151">
        <v>44435</v>
      </c>
    </row>
    <row r="173" spans="1:8" x14ac:dyDescent="0.25">
      <c r="A173">
        <v>172</v>
      </c>
      <c r="B173" t="s">
        <v>138</v>
      </c>
      <c r="C173">
        <v>20.100000000000001</v>
      </c>
      <c r="D173">
        <v>2</v>
      </c>
      <c r="E173">
        <v>0.15</v>
      </c>
      <c r="F173" t="s">
        <v>139</v>
      </c>
      <c r="G173" t="s">
        <v>140</v>
      </c>
      <c r="H173" s="151">
        <v>44435</v>
      </c>
    </row>
    <row r="174" spans="1:8" x14ac:dyDescent="0.25">
      <c r="A174">
        <v>173</v>
      </c>
      <c r="B174" t="s">
        <v>138</v>
      </c>
      <c r="C174">
        <v>51.1</v>
      </c>
      <c r="D174">
        <v>2</v>
      </c>
      <c r="E174">
        <v>1.6</v>
      </c>
      <c r="F174" t="s">
        <v>139</v>
      </c>
      <c r="G174" t="s">
        <v>140</v>
      </c>
      <c r="H174" s="151">
        <v>44435</v>
      </c>
    </row>
    <row r="175" spans="1:8" x14ac:dyDescent="0.25">
      <c r="A175">
        <v>174</v>
      </c>
      <c r="B175" t="s">
        <v>138</v>
      </c>
      <c r="C175">
        <v>68.099999999999994</v>
      </c>
      <c r="D175">
        <v>2</v>
      </c>
      <c r="E175">
        <v>2.9</v>
      </c>
      <c r="F175" t="s">
        <v>139</v>
      </c>
      <c r="G175" t="s">
        <v>140</v>
      </c>
      <c r="H175" s="151">
        <v>44435</v>
      </c>
    </row>
    <row r="176" spans="1:8" x14ac:dyDescent="0.25">
      <c r="A176">
        <v>175</v>
      </c>
      <c r="B176" t="s">
        <v>138</v>
      </c>
      <c r="C176">
        <v>41.1</v>
      </c>
      <c r="D176">
        <v>2</v>
      </c>
      <c r="E176">
        <v>1</v>
      </c>
      <c r="F176" t="s">
        <v>139</v>
      </c>
      <c r="G176" t="s">
        <v>140</v>
      </c>
      <c r="H176" s="151">
        <v>44435</v>
      </c>
    </row>
    <row r="177" spans="1:8" x14ac:dyDescent="0.25">
      <c r="A177">
        <v>176</v>
      </c>
      <c r="B177" t="s">
        <v>138</v>
      </c>
      <c r="C177">
        <v>34.200000000000003</v>
      </c>
      <c r="D177">
        <v>2</v>
      </c>
      <c r="E177">
        <v>0.6</v>
      </c>
      <c r="F177" t="s">
        <v>139</v>
      </c>
      <c r="G177" t="s">
        <v>140</v>
      </c>
      <c r="H177" s="151">
        <v>44435</v>
      </c>
    </row>
    <row r="178" spans="1:8" x14ac:dyDescent="0.25">
      <c r="A178">
        <v>177</v>
      </c>
      <c r="B178" t="s">
        <v>138</v>
      </c>
      <c r="C178">
        <v>26</v>
      </c>
      <c r="D178">
        <v>2</v>
      </c>
      <c r="E178">
        <v>0.3</v>
      </c>
      <c r="F178" t="s">
        <v>139</v>
      </c>
      <c r="G178" t="s">
        <v>140</v>
      </c>
      <c r="H178" s="151">
        <v>44435</v>
      </c>
    </row>
    <row r="179" spans="1:8" x14ac:dyDescent="0.25">
      <c r="A179">
        <v>178</v>
      </c>
      <c r="B179" t="s">
        <v>138</v>
      </c>
      <c r="C179">
        <v>42.5</v>
      </c>
      <c r="D179">
        <v>2</v>
      </c>
      <c r="E179">
        <v>1</v>
      </c>
      <c r="F179" t="s">
        <v>139</v>
      </c>
      <c r="G179" t="s">
        <v>140</v>
      </c>
      <c r="H179" s="151">
        <v>44435</v>
      </c>
    </row>
    <row r="180" spans="1:8" x14ac:dyDescent="0.25">
      <c r="A180">
        <v>179</v>
      </c>
      <c r="B180" t="s">
        <v>142</v>
      </c>
      <c r="C180">
        <v>46.2</v>
      </c>
      <c r="D180">
        <v>2</v>
      </c>
      <c r="E180">
        <v>1.1000000000000001</v>
      </c>
      <c r="F180" t="s">
        <v>139</v>
      </c>
      <c r="G180" t="s">
        <v>140</v>
      </c>
      <c r="H180" s="151">
        <v>44435</v>
      </c>
    </row>
    <row r="181" spans="1:8" x14ac:dyDescent="0.25">
      <c r="A181">
        <v>180</v>
      </c>
      <c r="B181" t="s">
        <v>138</v>
      </c>
      <c r="C181">
        <v>35.200000000000003</v>
      </c>
      <c r="D181">
        <v>2</v>
      </c>
      <c r="E181">
        <v>0.7</v>
      </c>
      <c r="F181" t="s">
        <v>139</v>
      </c>
      <c r="G181" t="s">
        <v>140</v>
      </c>
      <c r="H181" s="151">
        <v>44435</v>
      </c>
    </row>
    <row r="182" spans="1:8" x14ac:dyDescent="0.25">
      <c r="A182">
        <v>181</v>
      </c>
      <c r="B182" t="s">
        <v>138</v>
      </c>
      <c r="C182">
        <v>47.1</v>
      </c>
      <c r="D182">
        <v>2</v>
      </c>
      <c r="E182">
        <v>1.3</v>
      </c>
      <c r="F182" t="s">
        <v>139</v>
      </c>
      <c r="G182" t="s">
        <v>140</v>
      </c>
      <c r="H182" s="151">
        <v>44435</v>
      </c>
    </row>
    <row r="183" spans="1:8" x14ac:dyDescent="0.25">
      <c r="A183">
        <v>182</v>
      </c>
      <c r="B183" t="s">
        <v>138</v>
      </c>
      <c r="C183">
        <v>47.1</v>
      </c>
      <c r="D183">
        <v>2</v>
      </c>
      <c r="E183">
        <v>1.3</v>
      </c>
      <c r="F183" t="s">
        <v>139</v>
      </c>
      <c r="G183" t="s">
        <v>140</v>
      </c>
      <c r="H183" s="151">
        <v>44435</v>
      </c>
    </row>
    <row r="184" spans="1:8" x14ac:dyDescent="0.25">
      <c r="A184">
        <v>183</v>
      </c>
      <c r="B184" t="s">
        <v>142</v>
      </c>
      <c r="C184">
        <v>52.8</v>
      </c>
      <c r="D184">
        <v>2</v>
      </c>
      <c r="E184">
        <v>1.35</v>
      </c>
      <c r="F184" t="s">
        <v>139</v>
      </c>
      <c r="G184" t="s">
        <v>140</v>
      </c>
      <c r="H184" s="151">
        <v>44435</v>
      </c>
    </row>
    <row r="185" spans="1:8" x14ac:dyDescent="0.25">
      <c r="A185">
        <v>184</v>
      </c>
      <c r="B185" t="s">
        <v>138</v>
      </c>
      <c r="C185">
        <v>33</v>
      </c>
      <c r="D185">
        <v>2</v>
      </c>
      <c r="E185">
        <v>0.6</v>
      </c>
      <c r="F185" t="s">
        <v>139</v>
      </c>
      <c r="G185" t="s">
        <v>140</v>
      </c>
      <c r="H185" s="151">
        <v>44435</v>
      </c>
    </row>
    <row r="186" spans="1:8" x14ac:dyDescent="0.25">
      <c r="A186">
        <v>185</v>
      </c>
      <c r="B186" t="s">
        <v>138</v>
      </c>
      <c r="C186">
        <v>45.1</v>
      </c>
      <c r="D186">
        <v>2</v>
      </c>
      <c r="E186">
        <v>1.2</v>
      </c>
      <c r="F186" t="s">
        <v>139</v>
      </c>
      <c r="G186" t="s">
        <v>140</v>
      </c>
      <c r="H186" s="151">
        <v>44435</v>
      </c>
    </row>
    <row r="187" spans="1:8" x14ac:dyDescent="0.25">
      <c r="A187">
        <v>186</v>
      </c>
      <c r="B187" t="s">
        <v>138</v>
      </c>
      <c r="C187">
        <v>21.2</v>
      </c>
      <c r="D187">
        <v>2</v>
      </c>
      <c r="E187">
        <v>0.2</v>
      </c>
      <c r="F187" t="s">
        <v>139</v>
      </c>
      <c r="G187" t="s">
        <v>140</v>
      </c>
      <c r="H187" s="151">
        <v>44435</v>
      </c>
    </row>
    <row r="188" spans="1:8" x14ac:dyDescent="0.25">
      <c r="A188">
        <v>187</v>
      </c>
      <c r="B188" t="s">
        <v>138</v>
      </c>
      <c r="C188">
        <v>23</v>
      </c>
      <c r="D188">
        <v>2</v>
      </c>
      <c r="E188">
        <v>0.25</v>
      </c>
      <c r="F188" t="s">
        <v>139</v>
      </c>
      <c r="G188" t="s">
        <v>140</v>
      </c>
      <c r="H188" s="151">
        <v>44435</v>
      </c>
    </row>
    <row r="189" spans="1:8" x14ac:dyDescent="0.25">
      <c r="A189">
        <v>188</v>
      </c>
      <c r="B189" t="s">
        <v>138</v>
      </c>
      <c r="C189">
        <v>40.1</v>
      </c>
      <c r="D189">
        <v>2</v>
      </c>
      <c r="E189">
        <v>0.9</v>
      </c>
      <c r="F189" t="s">
        <v>139</v>
      </c>
      <c r="G189" t="s">
        <v>140</v>
      </c>
      <c r="H189" s="151">
        <v>44435</v>
      </c>
    </row>
    <row r="190" spans="1:8" x14ac:dyDescent="0.25">
      <c r="A190">
        <v>189</v>
      </c>
      <c r="B190" t="s">
        <v>138</v>
      </c>
      <c r="C190">
        <v>39.799999999999997</v>
      </c>
      <c r="D190">
        <v>2</v>
      </c>
      <c r="E190">
        <v>0.9</v>
      </c>
      <c r="F190" t="s">
        <v>139</v>
      </c>
      <c r="G190" t="s">
        <v>140</v>
      </c>
      <c r="H190" s="151">
        <v>44435</v>
      </c>
    </row>
    <row r="191" spans="1:8" x14ac:dyDescent="0.25">
      <c r="A191">
        <v>190</v>
      </c>
      <c r="B191" t="s">
        <v>142</v>
      </c>
      <c r="C191">
        <v>51.6</v>
      </c>
      <c r="D191">
        <v>2</v>
      </c>
      <c r="E191">
        <v>1.35</v>
      </c>
      <c r="F191" t="s">
        <v>139</v>
      </c>
      <c r="G191" t="s">
        <v>140</v>
      </c>
      <c r="H191" s="151">
        <v>44435</v>
      </c>
    </row>
    <row r="192" spans="1:8" x14ac:dyDescent="0.25">
      <c r="A192">
        <v>191</v>
      </c>
      <c r="B192" t="s">
        <v>142</v>
      </c>
      <c r="C192">
        <v>62.3</v>
      </c>
      <c r="D192">
        <v>2</v>
      </c>
      <c r="E192">
        <v>1.85</v>
      </c>
      <c r="F192" t="s">
        <v>139</v>
      </c>
      <c r="G192" t="s">
        <v>140</v>
      </c>
      <c r="H192" s="151">
        <v>44435</v>
      </c>
    </row>
    <row r="193" spans="1:8" x14ac:dyDescent="0.25">
      <c r="A193">
        <v>192</v>
      </c>
      <c r="B193" t="s">
        <v>142</v>
      </c>
      <c r="C193">
        <v>52.1</v>
      </c>
      <c r="D193">
        <v>2</v>
      </c>
      <c r="E193">
        <v>1.35</v>
      </c>
      <c r="F193" t="s">
        <v>139</v>
      </c>
      <c r="G193" t="s">
        <v>140</v>
      </c>
      <c r="H193" s="151">
        <v>44435</v>
      </c>
    </row>
    <row r="194" spans="1:8" x14ac:dyDescent="0.25">
      <c r="A194">
        <v>193</v>
      </c>
      <c r="B194" t="s">
        <v>138</v>
      </c>
      <c r="C194">
        <v>41.9</v>
      </c>
      <c r="D194">
        <v>2</v>
      </c>
      <c r="E194">
        <v>1</v>
      </c>
      <c r="F194" t="s">
        <v>139</v>
      </c>
      <c r="G194" t="s">
        <v>140</v>
      </c>
      <c r="H194" s="151">
        <v>44435</v>
      </c>
    </row>
    <row r="195" spans="1:8" x14ac:dyDescent="0.25">
      <c r="A195">
        <v>194</v>
      </c>
      <c r="B195" t="s">
        <v>138</v>
      </c>
      <c r="C195">
        <v>46</v>
      </c>
      <c r="D195">
        <v>2</v>
      </c>
      <c r="E195">
        <v>1.2</v>
      </c>
      <c r="F195" t="s">
        <v>139</v>
      </c>
      <c r="G195" t="s">
        <v>140</v>
      </c>
      <c r="H195" s="151">
        <v>44435</v>
      </c>
    </row>
    <row r="196" spans="1:8" x14ac:dyDescent="0.25">
      <c r="A196">
        <v>195</v>
      </c>
      <c r="B196" t="s">
        <v>138</v>
      </c>
      <c r="C196">
        <v>39.1</v>
      </c>
      <c r="D196">
        <v>2</v>
      </c>
      <c r="E196">
        <v>0.9</v>
      </c>
      <c r="F196" t="s">
        <v>139</v>
      </c>
      <c r="G196" t="s">
        <v>140</v>
      </c>
      <c r="H196" s="151">
        <v>44435</v>
      </c>
    </row>
    <row r="197" spans="1:8" x14ac:dyDescent="0.25">
      <c r="A197">
        <v>196</v>
      </c>
      <c r="B197" t="s">
        <v>138</v>
      </c>
      <c r="C197">
        <v>33.1</v>
      </c>
      <c r="D197">
        <v>2</v>
      </c>
      <c r="E197">
        <v>0.6</v>
      </c>
      <c r="F197" t="s">
        <v>139</v>
      </c>
      <c r="G197" t="s">
        <v>140</v>
      </c>
      <c r="H197" s="151">
        <v>44435</v>
      </c>
    </row>
    <row r="198" spans="1:8" x14ac:dyDescent="0.25">
      <c r="A198">
        <v>197</v>
      </c>
      <c r="B198" t="s">
        <v>142</v>
      </c>
      <c r="C198">
        <v>58.2</v>
      </c>
      <c r="D198">
        <v>2</v>
      </c>
      <c r="E198">
        <v>1.65</v>
      </c>
      <c r="F198" t="s">
        <v>139</v>
      </c>
      <c r="G198" t="s">
        <v>140</v>
      </c>
      <c r="H198" s="151">
        <v>44435</v>
      </c>
    </row>
    <row r="199" spans="1:8" x14ac:dyDescent="0.25">
      <c r="A199">
        <v>198</v>
      </c>
      <c r="B199" t="s">
        <v>138</v>
      </c>
      <c r="C199">
        <v>44.4</v>
      </c>
      <c r="D199">
        <v>2</v>
      </c>
      <c r="E199">
        <v>1.1000000000000001</v>
      </c>
      <c r="F199" t="s">
        <v>139</v>
      </c>
      <c r="G199" t="s">
        <v>140</v>
      </c>
      <c r="H199" s="151">
        <v>44435</v>
      </c>
    </row>
    <row r="200" spans="1:8" x14ac:dyDescent="0.25">
      <c r="A200">
        <v>199</v>
      </c>
      <c r="B200" t="s">
        <v>138</v>
      </c>
      <c r="C200">
        <v>45</v>
      </c>
      <c r="D200">
        <v>2</v>
      </c>
      <c r="E200">
        <v>1.2</v>
      </c>
      <c r="F200" t="s">
        <v>139</v>
      </c>
      <c r="G200" t="s">
        <v>140</v>
      </c>
      <c r="H200" s="151">
        <v>44435</v>
      </c>
    </row>
    <row r="201" spans="1:8" x14ac:dyDescent="0.25">
      <c r="A201">
        <v>200</v>
      </c>
      <c r="B201" t="s">
        <v>138</v>
      </c>
      <c r="C201">
        <v>48</v>
      </c>
      <c r="D201">
        <v>2</v>
      </c>
      <c r="E201">
        <v>1.3</v>
      </c>
      <c r="F201" t="s">
        <v>139</v>
      </c>
      <c r="G201" t="s">
        <v>140</v>
      </c>
      <c r="H201" s="151">
        <v>44435</v>
      </c>
    </row>
    <row r="202" spans="1:8" x14ac:dyDescent="0.25">
      <c r="A202">
        <v>201</v>
      </c>
      <c r="B202" t="s">
        <v>138</v>
      </c>
      <c r="C202">
        <v>33</v>
      </c>
      <c r="D202">
        <v>2</v>
      </c>
      <c r="E202">
        <v>0.6</v>
      </c>
      <c r="F202" t="s">
        <v>139</v>
      </c>
      <c r="G202" t="s">
        <v>140</v>
      </c>
      <c r="H202" s="151">
        <v>44435</v>
      </c>
    </row>
    <row r="203" spans="1:8" x14ac:dyDescent="0.25">
      <c r="A203">
        <v>202</v>
      </c>
      <c r="B203" t="s">
        <v>143</v>
      </c>
      <c r="C203">
        <v>18.399999999999999</v>
      </c>
      <c r="D203">
        <v>2</v>
      </c>
      <c r="E203">
        <v>0.1</v>
      </c>
      <c r="F203" t="s">
        <v>139</v>
      </c>
      <c r="G203" t="s">
        <v>140</v>
      </c>
      <c r="H203" s="151">
        <v>44435</v>
      </c>
    </row>
    <row r="204" spans="1:8" x14ac:dyDescent="0.25">
      <c r="A204">
        <v>203</v>
      </c>
      <c r="B204" t="s">
        <v>142</v>
      </c>
      <c r="C204">
        <v>52.9</v>
      </c>
      <c r="D204">
        <v>2</v>
      </c>
      <c r="E204">
        <v>1.35</v>
      </c>
      <c r="F204" t="s">
        <v>139</v>
      </c>
      <c r="G204" t="s">
        <v>140</v>
      </c>
      <c r="H204" s="151">
        <v>44435</v>
      </c>
    </row>
    <row r="205" spans="1:8" x14ac:dyDescent="0.25">
      <c r="A205">
        <v>204</v>
      </c>
      <c r="B205" t="s">
        <v>138</v>
      </c>
      <c r="C205">
        <v>62.1</v>
      </c>
      <c r="D205">
        <v>2</v>
      </c>
      <c r="E205">
        <v>2.35</v>
      </c>
      <c r="F205" t="s">
        <v>139</v>
      </c>
      <c r="G205" t="s">
        <v>140</v>
      </c>
      <c r="H205" s="151">
        <v>44435</v>
      </c>
    </row>
    <row r="206" spans="1:8" x14ac:dyDescent="0.25">
      <c r="A206">
        <v>205</v>
      </c>
      <c r="B206" t="s">
        <v>138</v>
      </c>
      <c r="C206">
        <v>51.1</v>
      </c>
      <c r="D206">
        <v>2</v>
      </c>
      <c r="E206">
        <v>1.6</v>
      </c>
      <c r="F206" t="s">
        <v>139</v>
      </c>
      <c r="G206" t="s">
        <v>140</v>
      </c>
      <c r="H206" s="151">
        <v>44435</v>
      </c>
    </row>
    <row r="207" spans="1:8" x14ac:dyDescent="0.25">
      <c r="A207">
        <v>206</v>
      </c>
      <c r="B207" t="s">
        <v>138</v>
      </c>
      <c r="C207">
        <v>64.099999999999994</v>
      </c>
      <c r="D207">
        <v>2</v>
      </c>
      <c r="E207">
        <v>2.5</v>
      </c>
      <c r="F207" t="s">
        <v>139</v>
      </c>
      <c r="G207" t="s">
        <v>140</v>
      </c>
      <c r="H207" s="151">
        <v>44435</v>
      </c>
    </row>
    <row r="208" spans="1:8" x14ac:dyDescent="0.25">
      <c r="A208">
        <v>207</v>
      </c>
      <c r="B208" t="s">
        <v>138</v>
      </c>
      <c r="C208">
        <v>61.2</v>
      </c>
      <c r="D208">
        <v>2</v>
      </c>
      <c r="E208">
        <v>2.35</v>
      </c>
      <c r="F208" t="s">
        <v>139</v>
      </c>
      <c r="G208" t="s">
        <v>140</v>
      </c>
      <c r="H208" s="151">
        <v>44435</v>
      </c>
    </row>
    <row r="209" spans="1:8" x14ac:dyDescent="0.25">
      <c r="A209">
        <v>208</v>
      </c>
      <c r="B209" t="s">
        <v>138</v>
      </c>
      <c r="C209">
        <v>20.7</v>
      </c>
      <c r="D209">
        <v>2</v>
      </c>
      <c r="E209">
        <v>0.15</v>
      </c>
      <c r="F209" t="s">
        <v>139</v>
      </c>
      <c r="G209" t="s">
        <v>140</v>
      </c>
      <c r="H209" s="151">
        <v>44435</v>
      </c>
    </row>
    <row r="210" spans="1:8" x14ac:dyDescent="0.25">
      <c r="A210">
        <v>209</v>
      </c>
      <c r="B210" t="s">
        <v>142</v>
      </c>
      <c r="C210">
        <v>45.2</v>
      </c>
      <c r="D210">
        <v>2</v>
      </c>
      <c r="E210">
        <v>1.1000000000000001</v>
      </c>
      <c r="F210" t="s">
        <v>139</v>
      </c>
      <c r="G210" t="s">
        <v>140</v>
      </c>
      <c r="H210" s="151">
        <v>44435</v>
      </c>
    </row>
    <row r="211" spans="1:8" x14ac:dyDescent="0.25">
      <c r="A211">
        <v>210</v>
      </c>
      <c r="B211" t="s">
        <v>138</v>
      </c>
      <c r="C211">
        <v>34</v>
      </c>
      <c r="D211">
        <v>2</v>
      </c>
      <c r="E211">
        <v>0.6</v>
      </c>
      <c r="F211" t="s">
        <v>139</v>
      </c>
      <c r="G211" t="s">
        <v>140</v>
      </c>
      <c r="H211" s="151">
        <v>44435</v>
      </c>
    </row>
    <row r="212" spans="1:8" x14ac:dyDescent="0.25">
      <c r="A212">
        <v>211</v>
      </c>
      <c r="B212" t="s">
        <v>138</v>
      </c>
      <c r="C212">
        <v>48.1</v>
      </c>
      <c r="D212">
        <v>2</v>
      </c>
      <c r="E212">
        <v>1.3</v>
      </c>
      <c r="F212" t="s">
        <v>139</v>
      </c>
      <c r="G212" t="s">
        <v>140</v>
      </c>
      <c r="H212" s="151">
        <v>44435</v>
      </c>
    </row>
    <row r="213" spans="1:8" x14ac:dyDescent="0.25">
      <c r="A213">
        <v>212</v>
      </c>
      <c r="B213" t="s">
        <v>138</v>
      </c>
      <c r="C213">
        <v>41.1</v>
      </c>
      <c r="D213">
        <v>2</v>
      </c>
      <c r="E213">
        <v>1</v>
      </c>
      <c r="F213" t="s">
        <v>139</v>
      </c>
      <c r="G213" t="s">
        <v>140</v>
      </c>
      <c r="H213" s="151">
        <v>44435</v>
      </c>
    </row>
    <row r="214" spans="1:8" x14ac:dyDescent="0.25">
      <c r="A214">
        <v>213</v>
      </c>
      <c r="B214" t="s">
        <v>142</v>
      </c>
      <c r="C214">
        <v>43.1</v>
      </c>
      <c r="D214">
        <v>2</v>
      </c>
      <c r="E214">
        <v>1</v>
      </c>
      <c r="F214" t="s">
        <v>139</v>
      </c>
      <c r="G214" t="s">
        <v>140</v>
      </c>
      <c r="H214" s="151">
        <v>44435</v>
      </c>
    </row>
    <row r="215" spans="1:8" x14ac:dyDescent="0.25">
      <c r="A215">
        <v>214</v>
      </c>
      <c r="B215" t="s">
        <v>138</v>
      </c>
      <c r="C215">
        <v>29.1</v>
      </c>
      <c r="D215">
        <v>2</v>
      </c>
      <c r="E215">
        <v>0.4</v>
      </c>
      <c r="F215" t="s">
        <v>139</v>
      </c>
      <c r="G215" t="s">
        <v>140</v>
      </c>
      <c r="H215" s="151">
        <v>44435</v>
      </c>
    </row>
    <row r="216" spans="1:8" x14ac:dyDescent="0.25">
      <c r="A216">
        <v>215</v>
      </c>
      <c r="B216" t="s">
        <v>138</v>
      </c>
      <c r="C216">
        <v>43</v>
      </c>
      <c r="D216">
        <v>2</v>
      </c>
      <c r="E216">
        <v>1.1000000000000001</v>
      </c>
      <c r="F216" t="s">
        <v>139</v>
      </c>
      <c r="G216" t="s">
        <v>140</v>
      </c>
      <c r="H216" s="151">
        <v>44435</v>
      </c>
    </row>
    <row r="217" spans="1:8" x14ac:dyDescent="0.25">
      <c r="A217">
        <v>216</v>
      </c>
      <c r="B217" t="s">
        <v>138</v>
      </c>
      <c r="C217">
        <v>28</v>
      </c>
      <c r="D217">
        <v>2</v>
      </c>
      <c r="E217">
        <v>0.35</v>
      </c>
      <c r="F217" t="s">
        <v>139</v>
      </c>
      <c r="G217" t="s">
        <v>140</v>
      </c>
      <c r="H217" s="151">
        <v>44435</v>
      </c>
    </row>
    <row r="218" spans="1:8" x14ac:dyDescent="0.25">
      <c r="A218">
        <v>217</v>
      </c>
      <c r="B218" t="s">
        <v>142</v>
      </c>
      <c r="C218">
        <v>19.100000000000001</v>
      </c>
      <c r="D218">
        <v>2</v>
      </c>
      <c r="E218">
        <v>0.2</v>
      </c>
      <c r="F218" t="s">
        <v>139</v>
      </c>
      <c r="G218" t="s">
        <v>140</v>
      </c>
      <c r="H218" s="151">
        <v>44435</v>
      </c>
    </row>
    <row r="219" spans="1:8" x14ac:dyDescent="0.25">
      <c r="A219">
        <v>218</v>
      </c>
      <c r="B219" t="s">
        <v>142</v>
      </c>
      <c r="C219">
        <v>38</v>
      </c>
      <c r="D219">
        <v>2</v>
      </c>
      <c r="E219">
        <v>0.7</v>
      </c>
      <c r="F219" t="s">
        <v>139</v>
      </c>
      <c r="G219" t="s">
        <v>140</v>
      </c>
      <c r="H219" s="151">
        <v>44435</v>
      </c>
    </row>
    <row r="220" spans="1:8" x14ac:dyDescent="0.25">
      <c r="A220">
        <v>219</v>
      </c>
      <c r="B220" t="s">
        <v>138</v>
      </c>
      <c r="C220">
        <v>27.8</v>
      </c>
      <c r="D220">
        <v>2</v>
      </c>
      <c r="E220">
        <v>0.35</v>
      </c>
      <c r="F220" t="s">
        <v>139</v>
      </c>
      <c r="G220" t="s">
        <v>140</v>
      </c>
      <c r="H220" s="151">
        <v>44435</v>
      </c>
    </row>
    <row r="221" spans="1:8" x14ac:dyDescent="0.25">
      <c r="A221">
        <v>220</v>
      </c>
      <c r="B221" t="s">
        <v>138</v>
      </c>
      <c r="C221">
        <v>46</v>
      </c>
      <c r="D221">
        <v>2</v>
      </c>
      <c r="E221">
        <v>1.2</v>
      </c>
      <c r="F221" t="s">
        <v>139</v>
      </c>
      <c r="G221" t="s">
        <v>140</v>
      </c>
      <c r="H221" s="151">
        <v>44435</v>
      </c>
    </row>
    <row r="222" spans="1:8" x14ac:dyDescent="0.25">
      <c r="A222">
        <v>221</v>
      </c>
      <c r="B222" t="s">
        <v>142</v>
      </c>
      <c r="C222">
        <v>52</v>
      </c>
      <c r="D222">
        <v>2</v>
      </c>
      <c r="E222">
        <v>1.35</v>
      </c>
      <c r="F222" t="s">
        <v>139</v>
      </c>
      <c r="G222" t="s">
        <v>140</v>
      </c>
      <c r="H222" s="151">
        <v>44435</v>
      </c>
    </row>
    <row r="223" spans="1:8" x14ac:dyDescent="0.25">
      <c r="A223">
        <v>222</v>
      </c>
      <c r="B223" t="s">
        <v>138</v>
      </c>
      <c r="C223">
        <v>41.6</v>
      </c>
      <c r="D223">
        <v>2</v>
      </c>
      <c r="E223">
        <v>1</v>
      </c>
      <c r="F223" t="s">
        <v>139</v>
      </c>
      <c r="G223" t="s">
        <v>140</v>
      </c>
      <c r="H223" s="151">
        <v>44435</v>
      </c>
    </row>
    <row r="224" spans="1:8" x14ac:dyDescent="0.25">
      <c r="A224">
        <v>223</v>
      </c>
      <c r="B224" t="s">
        <v>138</v>
      </c>
      <c r="C224">
        <v>38.1</v>
      </c>
      <c r="D224">
        <v>2</v>
      </c>
      <c r="E224">
        <v>0.8</v>
      </c>
      <c r="F224" t="s">
        <v>139</v>
      </c>
      <c r="G224" t="s">
        <v>140</v>
      </c>
      <c r="H224" s="151">
        <v>44435</v>
      </c>
    </row>
    <row r="225" spans="1:8" x14ac:dyDescent="0.25">
      <c r="A225">
        <v>224</v>
      </c>
      <c r="B225" t="s">
        <v>138</v>
      </c>
      <c r="C225">
        <v>20</v>
      </c>
      <c r="D225">
        <v>2</v>
      </c>
      <c r="E225">
        <v>0.15</v>
      </c>
      <c r="F225" t="s">
        <v>139</v>
      </c>
      <c r="G225" t="s">
        <v>140</v>
      </c>
      <c r="H225" s="151">
        <v>44435</v>
      </c>
    </row>
    <row r="226" spans="1:8" x14ac:dyDescent="0.25">
      <c r="A226">
        <v>225</v>
      </c>
      <c r="B226" t="s">
        <v>138</v>
      </c>
      <c r="C226">
        <v>33.4</v>
      </c>
      <c r="D226">
        <v>2</v>
      </c>
      <c r="E226">
        <v>0.6</v>
      </c>
      <c r="F226" t="s">
        <v>139</v>
      </c>
      <c r="G226" t="s">
        <v>140</v>
      </c>
      <c r="H226" s="151">
        <v>44435</v>
      </c>
    </row>
    <row r="227" spans="1:8" x14ac:dyDescent="0.25">
      <c r="A227">
        <v>226</v>
      </c>
      <c r="B227" t="s">
        <v>142</v>
      </c>
      <c r="C227">
        <v>50</v>
      </c>
      <c r="D227">
        <v>2</v>
      </c>
      <c r="E227">
        <v>1.25</v>
      </c>
      <c r="F227" t="s">
        <v>139</v>
      </c>
      <c r="G227" t="s">
        <v>140</v>
      </c>
      <c r="H227" s="151">
        <v>44435</v>
      </c>
    </row>
    <row r="228" spans="1:8" x14ac:dyDescent="0.25">
      <c r="A228">
        <v>227</v>
      </c>
      <c r="B228" t="s">
        <v>138</v>
      </c>
      <c r="C228">
        <v>53.1</v>
      </c>
      <c r="D228">
        <v>2</v>
      </c>
      <c r="E228">
        <v>1.75</v>
      </c>
      <c r="F228" t="s">
        <v>139</v>
      </c>
      <c r="G228" t="s">
        <v>140</v>
      </c>
      <c r="H228" s="151">
        <v>44435</v>
      </c>
    </row>
    <row r="229" spans="1:8" x14ac:dyDescent="0.25">
      <c r="A229">
        <v>228</v>
      </c>
      <c r="B229" t="s">
        <v>138</v>
      </c>
      <c r="C229">
        <v>50.1</v>
      </c>
      <c r="D229">
        <v>2</v>
      </c>
      <c r="E229">
        <v>1.45</v>
      </c>
      <c r="F229" t="s">
        <v>139</v>
      </c>
      <c r="G229" t="s">
        <v>140</v>
      </c>
      <c r="H229" s="151">
        <v>44435</v>
      </c>
    </row>
    <row r="230" spans="1:8" x14ac:dyDescent="0.25">
      <c r="A230">
        <v>229</v>
      </c>
      <c r="B230" t="s">
        <v>138</v>
      </c>
      <c r="C230">
        <v>31.1</v>
      </c>
      <c r="D230">
        <v>2</v>
      </c>
      <c r="E230">
        <v>0.5</v>
      </c>
      <c r="F230" t="s">
        <v>139</v>
      </c>
      <c r="G230" t="s">
        <v>140</v>
      </c>
      <c r="H230" s="151">
        <v>44435</v>
      </c>
    </row>
    <row r="231" spans="1:8" x14ac:dyDescent="0.25">
      <c r="A231">
        <v>230</v>
      </c>
      <c r="B231" t="s">
        <v>138</v>
      </c>
      <c r="C231">
        <v>37</v>
      </c>
      <c r="D231">
        <v>2</v>
      </c>
      <c r="E231">
        <v>0.8</v>
      </c>
      <c r="F231" t="s">
        <v>139</v>
      </c>
      <c r="G231" t="s">
        <v>140</v>
      </c>
      <c r="H231" s="151">
        <v>44435</v>
      </c>
    </row>
    <row r="232" spans="1:8" x14ac:dyDescent="0.25">
      <c r="A232">
        <v>231</v>
      </c>
      <c r="B232" t="s">
        <v>138</v>
      </c>
      <c r="C232">
        <v>41.9</v>
      </c>
      <c r="D232">
        <v>2</v>
      </c>
      <c r="E232">
        <v>1</v>
      </c>
      <c r="F232" t="s">
        <v>139</v>
      </c>
      <c r="G232" t="s">
        <v>140</v>
      </c>
      <c r="H232" s="151">
        <v>44435</v>
      </c>
    </row>
    <row r="233" spans="1:8" x14ac:dyDescent="0.25">
      <c r="A233">
        <v>232</v>
      </c>
      <c r="B233" t="s">
        <v>138</v>
      </c>
      <c r="C233">
        <v>25.1</v>
      </c>
      <c r="D233">
        <v>2</v>
      </c>
      <c r="E233">
        <v>0.3</v>
      </c>
      <c r="F233" t="s">
        <v>139</v>
      </c>
      <c r="G233" t="s">
        <v>140</v>
      </c>
      <c r="H233" s="151">
        <v>44435</v>
      </c>
    </row>
    <row r="234" spans="1:8" x14ac:dyDescent="0.25">
      <c r="A234">
        <v>233</v>
      </c>
      <c r="B234" t="s">
        <v>138</v>
      </c>
      <c r="C234">
        <v>45.7</v>
      </c>
      <c r="D234">
        <v>2</v>
      </c>
      <c r="E234">
        <v>1.2</v>
      </c>
      <c r="F234" t="s">
        <v>139</v>
      </c>
      <c r="G234" t="s">
        <v>140</v>
      </c>
      <c r="H234" s="151">
        <v>44435</v>
      </c>
    </row>
    <row r="235" spans="1:8" x14ac:dyDescent="0.25">
      <c r="A235">
        <v>234</v>
      </c>
      <c r="B235" t="s">
        <v>138</v>
      </c>
      <c r="C235">
        <v>51.2</v>
      </c>
      <c r="D235">
        <v>2</v>
      </c>
      <c r="E235">
        <v>1.6</v>
      </c>
      <c r="F235" t="s">
        <v>139</v>
      </c>
      <c r="G235" t="s">
        <v>140</v>
      </c>
      <c r="H235" s="151">
        <v>44435</v>
      </c>
    </row>
    <row r="236" spans="1:8" x14ac:dyDescent="0.25">
      <c r="A236">
        <v>235</v>
      </c>
      <c r="B236" t="s">
        <v>138</v>
      </c>
      <c r="C236">
        <v>32</v>
      </c>
      <c r="D236">
        <v>2</v>
      </c>
      <c r="E236">
        <v>0.5</v>
      </c>
      <c r="F236" t="s">
        <v>139</v>
      </c>
      <c r="G236" t="s">
        <v>140</v>
      </c>
      <c r="H236" s="151">
        <v>44435</v>
      </c>
    </row>
    <row r="237" spans="1:8" x14ac:dyDescent="0.25">
      <c r="A237">
        <v>236</v>
      </c>
      <c r="B237" t="s">
        <v>138</v>
      </c>
      <c r="C237">
        <v>36.1</v>
      </c>
      <c r="D237">
        <v>2</v>
      </c>
      <c r="E237">
        <v>0.7</v>
      </c>
      <c r="F237" t="s">
        <v>139</v>
      </c>
      <c r="G237" t="s">
        <v>140</v>
      </c>
      <c r="H237" s="151">
        <v>44435</v>
      </c>
    </row>
    <row r="238" spans="1:8" x14ac:dyDescent="0.25">
      <c r="A238">
        <v>237</v>
      </c>
      <c r="B238" t="s">
        <v>138</v>
      </c>
      <c r="C238">
        <v>38</v>
      </c>
      <c r="D238">
        <v>2</v>
      </c>
      <c r="E238">
        <v>0.8</v>
      </c>
      <c r="F238" t="s">
        <v>139</v>
      </c>
      <c r="G238" t="s">
        <v>140</v>
      </c>
      <c r="H238" s="151">
        <v>44435</v>
      </c>
    </row>
    <row r="239" spans="1:8" x14ac:dyDescent="0.25">
      <c r="A239">
        <v>238</v>
      </c>
      <c r="B239" t="s">
        <v>138</v>
      </c>
      <c r="C239">
        <v>43.7</v>
      </c>
      <c r="D239">
        <v>2</v>
      </c>
      <c r="E239">
        <v>1.1000000000000001</v>
      </c>
      <c r="F239" t="s">
        <v>139</v>
      </c>
      <c r="G239" t="s">
        <v>140</v>
      </c>
      <c r="H239" s="151">
        <v>44435</v>
      </c>
    </row>
    <row r="240" spans="1:8" x14ac:dyDescent="0.25">
      <c r="A240">
        <v>239</v>
      </c>
      <c r="B240" t="s">
        <v>142</v>
      </c>
      <c r="C240">
        <v>34.799999999999997</v>
      </c>
      <c r="D240">
        <v>2</v>
      </c>
      <c r="E240">
        <v>0.55000000000000004</v>
      </c>
      <c r="F240" t="s">
        <v>139</v>
      </c>
      <c r="G240" t="s">
        <v>140</v>
      </c>
      <c r="H240" s="151">
        <v>44435</v>
      </c>
    </row>
    <row r="241" spans="1:8" x14ac:dyDescent="0.25">
      <c r="A241">
        <v>240</v>
      </c>
      <c r="B241" t="s">
        <v>138</v>
      </c>
      <c r="C241">
        <v>28</v>
      </c>
      <c r="D241">
        <v>2</v>
      </c>
      <c r="E241">
        <v>0.35</v>
      </c>
      <c r="F241" t="s">
        <v>139</v>
      </c>
      <c r="G241" t="s">
        <v>140</v>
      </c>
      <c r="H241" s="151">
        <v>44435</v>
      </c>
    </row>
    <row r="242" spans="1:8" x14ac:dyDescent="0.25">
      <c r="A242">
        <v>241</v>
      </c>
      <c r="B242" t="s">
        <v>138</v>
      </c>
      <c r="C242">
        <v>34.4</v>
      </c>
      <c r="D242">
        <v>2</v>
      </c>
      <c r="E242">
        <v>0.6</v>
      </c>
      <c r="F242" t="s">
        <v>139</v>
      </c>
      <c r="G242" t="s">
        <v>140</v>
      </c>
      <c r="H242" s="151">
        <v>44435</v>
      </c>
    </row>
    <row r="243" spans="1:8" x14ac:dyDescent="0.25">
      <c r="A243">
        <v>242</v>
      </c>
      <c r="B243" t="s">
        <v>142</v>
      </c>
      <c r="C243">
        <v>35.1</v>
      </c>
      <c r="D243">
        <v>2</v>
      </c>
      <c r="E243">
        <v>0.6</v>
      </c>
      <c r="F243" t="s">
        <v>139</v>
      </c>
      <c r="G243" t="s">
        <v>140</v>
      </c>
      <c r="H243" s="151">
        <v>44435</v>
      </c>
    </row>
    <row r="244" spans="1:8" x14ac:dyDescent="0.25">
      <c r="A244">
        <v>243</v>
      </c>
      <c r="B244" t="s">
        <v>142</v>
      </c>
      <c r="C244">
        <v>40.200000000000003</v>
      </c>
      <c r="D244">
        <v>2</v>
      </c>
      <c r="E244">
        <v>0.8</v>
      </c>
      <c r="F244" t="s">
        <v>139</v>
      </c>
      <c r="G244" t="s">
        <v>140</v>
      </c>
      <c r="H244" s="151">
        <v>44435</v>
      </c>
    </row>
    <row r="245" spans="1:8" x14ac:dyDescent="0.25">
      <c r="A245">
        <v>244</v>
      </c>
      <c r="B245" t="s">
        <v>138</v>
      </c>
      <c r="C245">
        <v>33.1</v>
      </c>
      <c r="D245">
        <v>2</v>
      </c>
      <c r="E245">
        <v>0.6</v>
      </c>
      <c r="F245" t="s">
        <v>139</v>
      </c>
      <c r="G245" t="s">
        <v>140</v>
      </c>
      <c r="H245" s="151">
        <v>44435</v>
      </c>
    </row>
    <row r="246" spans="1:8" x14ac:dyDescent="0.25">
      <c r="A246">
        <v>245</v>
      </c>
      <c r="B246" t="s">
        <v>138</v>
      </c>
      <c r="C246">
        <v>44.1</v>
      </c>
      <c r="D246">
        <v>2</v>
      </c>
      <c r="E246">
        <v>1.1000000000000001</v>
      </c>
      <c r="F246" t="s">
        <v>139</v>
      </c>
      <c r="G246" t="s">
        <v>140</v>
      </c>
      <c r="H246" s="151">
        <v>44435</v>
      </c>
    </row>
    <row r="247" spans="1:8" x14ac:dyDescent="0.25">
      <c r="A247">
        <v>246</v>
      </c>
      <c r="B247" t="s">
        <v>138</v>
      </c>
      <c r="C247">
        <v>60</v>
      </c>
      <c r="D247">
        <v>2</v>
      </c>
      <c r="E247">
        <v>2.2000000000000002</v>
      </c>
      <c r="F247" t="s">
        <v>139</v>
      </c>
      <c r="G247" t="s">
        <v>140</v>
      </c>
      <c r="H247" s="151">
        <v>44435</v>
      </c>
    </row>
    <row r="248" spans="1:8" x14ac:dyDescent="0.25">
      <c r="A248">
        <v>247</v>
      </c>
      <c r="B248" t="s">
        <v>138</v>
      </c>
      <c r="C248">
        <v>43</v>
      </c>
      <c r="D248">
        <v>2</v>
      </c>
      <c r="E248">
        <v>1.1000000000000001</v>
      </c>
      <c r="F248" t="s">
        <v>139</v>
      </c>
      <c r="G248" t="s">
        <v>140</v>
      </c>
      <c r="H248" s="151">
        <v>44435</v>
      </c>
    </row>
    <row r="249" spans="1:8" x14ac:dyDescent="0.25">
      <c r="A249">
        <v>248</v>
      </c>
      <c r="B249" t="s">
        <v>142</v>
      </c>
      <c r="C249">
        <v>53.1</v>
      </c>
      <c r="D249">
        <v>2</v>
      </c>
      <c r="E249">
        <v>1.45</v>
      </c>
      <c r="F249" t="s">
        <v>139</v>
      </c>
      <c r="G249" t="s">
        <v>140</v>
      </c>
      <c r="H249" s="151">
        <v>44435</v>
      </c>
    </row>
    <row r="250" spans="1:8" x14ac:dyDescent="0.25">
      <c r="A250">
        <v>249</v>
      </c>
      <c r="B250" t="s">
        <v>138</v>
      </c>
      <c r="C250">
        <v>36.200000000000003</v>
      </c>
      <c r="D250">
        <v>2</v>
      </c>
      <c r="E250">
        <v>0.7</v>
      </c>
      <c r="F250" t="s">
        <v>139</v>
      </c>
      <c r="G250" t="s">
        <v>140</v>
      </c>
      <c r="H250" s="151">
        <v>44435</v>
      </c>
    </row>
    <row r="251" spans="1:8" x14ac:dyDescent="0.25">
      <c r="A251">
        <v>250</v>
      </c>
      <c r="B251" t="s">
        <v>138</v>
      </c>
      <c r="C251">
        <v>19.100000000000001</v>
      </c>
      <c r="D251">
        <v>2</v>
      </c>
      <c r="E251">
        <v>0.15</v>
      </c>
      <c r="F251" t="s">
        <v>139</v>
      </c>
      <c r="G251" t="s">
        <v>140</v>
      </c>
      <c r="H251" s="151">
        <v>44435</v>
      </c>
    </row>
    <row r="252" spans="1:8" x14ac:dyDescent="0.25">
      <c r="A252">
        <v>251</v>
      </c>
      <c r="B252" t="s">
        <v>138</v>
      </c>
      <c r="C252">
        <v>32.799999999999997</v>
      </c>
      <c r="D252">
        <v>2</v>
      </c>
      <c r="E252">
        <v>0.5</v>
      </c>
      <c r="F252" t="s">
        <v>139</v>
      </c>
      <c r="G252" t="s">
        <v>140</v>
      </c>
      <c r="H252" s="151">
        <v>44435</v>
      </c>
    </row>
    <row r="253" spans="1:8" x14ac:dyDescent="0.25">
      <c r="A253">
        <v>252</v>
      </c>
      <c r="B253" t="s">
        <v>138</v>
      </c>
      <c r="C253">
        <v>36.200000000000003</v>
      </c>
      <c r="D253">
        <v>2</v>
      </c>
      <c r="E253">
        <v>0.7</v>
      </c>
      <c r="F253" t="s">
        <v>139</v>
      </c>
      <c r="G253" t="s">
        <v>140</v>
      </c>
      <c r="H253" s="151">
        <v>44435</v>
      </c>
    </row>
    <row r="254" spans="1:8" x14ac:dyDescent="0.25">
      <c r="A254">
        <v>253</v>
      </c>
      <c r="B254" t="s">
        <v>138</v>
      </c>
      <c r="C254">
        <v>32</v>
      </c>
      <c r="D254">
        <v>2</v>
      </c>
      <c r="E254">
        <v>0.5</v>
      </c>
      <c r="F254" t="s">
        <v>139</v>
      </c>
      <c r="G254" t="s">
        <v>140</v>
      </c>
      <c r="H254" s="151">
        <v>44435</v>
      </c>
    </row>
    <row r="255" spans="1:8" x14ac:dyDescent="0.25">
      <c r="A255">
        <v>254</v>
      </c>
      <c r="B255" t="s">
        <v>142</v>
      </c>
      <c r="C255">
        <v>61.8</v>
      </c>
      <c r="D255">
        <v>2</v>
      </c>
      <c r="E255">
        <v>1.85</v>
      </c>
      <c r="F255" t="s">
        <v>139</v>
      </c>
      <c r="G255" t="s">
        <v>140</v>
      </c>
      <c r="H255" s="151">
        <v>44435</v>
      </c>
    </row>
    <row r="256" spans="1:8" x14ac:dyDescent="0.25">
      <c r="A256">
        <v>255</v>
      </c>
      <c r="B256" t="s">
        <v>138</v>
      </c>
      <c r="C256">
        <v>64.3</v>
      </c>
      <c r="D256">
        <v>2</v>
      </c>
      <c r="E256">
        <v>2.5</v>
      </c>
      <c r="F256" t="s">
        <v>139</v>
      </c>
      <c r="G256" t="s">
        <v>140</v>
      </c>
      <c r="H256" s="151">
        <v>44435</v>
      </c>
    </row>
    <row r="257" spans="1:8" x14ac:dyDescent="0.25">
      <c r="A257">
        <v>256</v>
      </c>
      <c r="B257" t="s">
        <v>138</v>
      </c>
      <c r="C257">
        <v>56.1</v>
      </c>
      <c r="D257">
        <v>2</v>
      </c>
      <c r="E257">
        <v>1.9</v>
      </c>
      <c r="F257" t="s">
        <v>139</v>
      </c>
      <c r="G257" t="s">
        <v>140</v>
      </c>
      <c r="H257" s="151">
        <v>44435</v>
      </c>
    </row>
    <row r="258" spans="1:8" x14ac:dyDescent="0.25">
      <c r="A258">
        <v>257</v>
      </c>
      <c r="B258" t="s">
        <v>138</v>
      </c>
      <c r="C258">
        <v>27.1</v>
      </c>
      <c r="D258">
        <v>2</v>
      </c>
      <c r="E258">
        <v>0.35</v>
      </c>
      <c r="F258" t="s">
        <v>139</v>
      </c>
      <c r="G258" t="s">
        <v>140</v>
      </c>
      <c r="H258" s="151">
        <v>44435</v>
      </c>
    </row>
    <row r="259" spans="1:8" x14ac:dyDescent="0.25">
      <c r="A259">
        <v>258</v>
      </c>
      <c r="B259" t="s">
        <v>142</v>
      </c>
      <c r="C259">
        <v>37.200000000000003</v>
      </c>
      <c r="D259">
        <v>2</v>
      </c>
      <c r="E259">
        <v>0.7</v>
      </c>
      <c r="F259" t="s">
        <v>139</v>
      </c>
      <c r="G259" t="s">
        <v>140</v>
      </c>
      <c r="H259" s="151">
        <v>44435</v>
      </c>
    </row>
    <row r="260" spans="1:8" x14ac:dyDescent="0.25">
      <c r="A260">
        <v>259</v>
      </c>
      <c r="B260" t="s">
        <v>138</v>
      </c>
      <c r="C260">
        <v>24</v>
      </c>
      <c r="D260">
        <v>2</v>
      </c>
      <c r="E260">
        <v>0.25</v>
      </c>
      <c r="F260" t="s">
        <v>139</v>
      </c>
      <c r="G260" t="s">
        <v>140</v>
      </c>
      <c r="H260" s="151">
        <v>44435</v>
      </c>
    </row>
    <row r="261" spans="1:8" x14ac:dyDescent="0.25">
      <c r="A261">
        <v>260</v>
      </c>
      <c r="B261" t="s">
        <v>138</v>
      </c>
      <c r="C261">
        <v>43.1</v>
      </c>
      <c r="D261">
        <v>2</v>
      </c>
      <c r="E261">
        <v>1.1000000000000001</v>
      </c>
      <c r="F261" t="s">
        <v>139</v>
      </c>
      <c r="G261" t="s">
        <v>140</v>
      </c>
      <c r="H261" s="151">
        <v>44435</v>
      </c>
    </row>
    <row r="262" spans="1:8" x14ac:dyDescent="0.25">
      <c r="A262">
        <v>261</v>
      </c>
      <c r="B262" t="s">
        <v>138</v>
      </c>
      <c r="C262">
        <v>29.1</v>
      </c>
      <c r="D262">
        <v>2</v>
      </c>
      <c r="E262">
        <v>0.4</v>
      </c>
      <c r="F262" t="s">
        <v>139</v>
      </c>
      <c r="G262" t="s">
        <v>140</v>
      </c>
      <c r="H262" s="151">
        <v>44435</v>
      </c>
    </row>
    <row r="263" spans="1:8" x14ac:dyDescent="0.25">
      <c r="A263">
        <v>262</v>
      </c>
      <c r="B263" t="s">
        <v>138</v>
      </c>
      <c r="C263">
        <v>51.1</v>
      </c>
      <c r="D263">
        <v>2</v>
      </c>
      <c r="E263">
        <v>1.6</v>
      </c>
      <c r="F263" t="s">
        <v>139</v>
      </c>
      <c r="G263" t="s">
        <v>140</v>
      </c>
      <c r="H263" s="151">
        <v>44435</v>
      </c>
    </row>
    <row r="264" spans="1:8" x14ac:dyDescent="0.25">
      <c r="A264">
        <v>263</v>
      </c>
      <c r="B264" t="s">
        <v>138</v>
      </c>
      <c r="C264">
        <v>38.299999999999997</v>
      </c>
      <c r="D264">
        <v>2</v>
      </c>
      <c r="E264">
        <v>0.8</v>
      </c>
      <c r="F264" t="s">
        <v>139</v>
      </c>
      <c r="G264" t="s">
        <v>140</v>
      </c>
      <c r="H264" s="151">
        <v>44435</v>
      </c>
    </row>
    <row r="265" spans="1:8" x14ac:dyDescent="0.25">
      <c r="A265">
        <v>264</v>
      </c>
      <c r="B265" t="s">
        <v>138</v>
      </c>
      <c r="C265">
        <v>46.6</v>
      </c>
      <c r="D265">
        <v>2</v>
      </c>
      <c r="E265">
        <v>1.2</v>
      </c>
      <c r="F265" t="s">
        <v>139</v>
      </c>
      <c r="G265" t="s">
        <v>140</v>
      </c>
      <c r="H265" s="151">
        <v>44435</v>
      </c>
    </row>
    <row r="266" spans="1:8" x14ac:dyDescent="0.25">
      <c r="A266">
        <v>265</v>
      </c>
      <c r="B266" t="s">
        <v>138</v>
      </c>
      <c r="C266">
        <v>38.700000000000003</v>
      </c>
      <c r="D266">
        <v>2</v>
      </c>
      <c r="E266">
        <v>0.8</v>
      </c>
      <c r="F266" t="s">
        <v>139</v>
      </c>
      <c r="G266" t="s">
        <v>140</v>
      </c>
      <c r="H266" s="151">
        <v>44435</v>
      </c>
    </row>
    <row r="267" spans="1:8" x14ac:dyDescent="0.25">
      <c r="A267">
        <v>266</v>
      </c>
      <c r="B267" t="s">
        <v>138</v>
      </c>
      <c r="C267">
        <v>17.2</v>
      </c>
      <c r="D267">
        <v>2</v>
      </c>
      <c r="E267">
        <v>0.1</v>
      </c>
      <c r="F267" t="s">
        <v>139</v>
      </c>
      <c r="G267" t="s">
        <v>140</v>
      </c>
      <c r="H267" s="151">
        <v>44435</v>
      </c>
    </row>
    <row r="268" spans="1:8" x14ac:dyDescent="0.25">
      <c r="A268">
        <v>267</v>
      </c>
      <c r="B268" t="s">
        <v>138</v>
      </c>
      <c r="C268">
        <v>37.200000000000003</v>
      </c>
      <c r="D268">
        <v>2</v>
      </c>
      <c r="E268">
        <v>0.8</v>
      </c>
      <c r="F268" t="s">
        <v>139</v>
      </c>
      <c r="G268" t="s">
        <v>140</v>
      </c>
      <c r="H268" s="151">
        <v>44435</v>
      </c>
    </row>
    <row r="269" spans="1:8" x14ac:dyDescent="0.25">
      <c r="A269">
        <v>268</v>
      </c>
      <c r="B269" t="s">
        <v>138</v>
      </c>
      <c r="C269">
        <v>40</v>
      </c>
      <c r="D269">
        <v>2</v>
      </c>
      <c r="E269">
        <v>0.9</v>
      </c>
      <c r="F269" t="s">
        <v>139</v>
      </c>
      <c r="G269" t="s">
        <v>140</v>
      </c>
      <c r="H269" s="151">
        <v>44435</v>
      </c>
    </row>
    <row r="270" spans="1:8" x14ac:dyDescent="0.25">
      <c r="A270">
        <v>269</v>
      </c>
      <c r="B270" t="s">
        <v>138</v>
      </c>
      <c r="C270">
        <v>27</v>
      </c>
      <c r="D270">
        <v>2</v>
      </c>
      <c r="E270">
        <v>0.35</v>
      </c>
      <c r="F270" t="s">
        <v>139</v>
      </c>
      <c r="G270" t="s">
        <v>140</v>
      </c>
      <c r="H270" s="151">
        <v>44435</v>
      </c>
    </row>
    <row r="271" spans="1:8" x14ac:dyDescent="0.25">
      <c r="A271">
        <v>270</v>
      </c>
      <c r="B271" t="s">
        <v>142</v>
      </c>
      <c r="C271">
        <v>52.2</v>
      </c>
      <c r="D271">
        <v>2</v>
      </c>
      <c r="E271">
        <v>1.35</v>
      </c>
      <c r="F271" t="s">
        <v>139</v>
      </c>
      <c r="G271" t="s">
        <v>140</v>
      </c>
      <c r="H271" s="151">
        <v>44435</v>
      </c>
    </row>
    <row r="272" spans="1:8" x14ac:dyDescent="0.25">
      <c r="A272">
        <v>271</v>
      </c>
      <c r="B272" t="s">
        <v>138</v>
      </c>
      <c r="C272">
        <v>46.1</v>
      </c>
      <c r="D272">
        <v>2</v>
      </c>
      <c r="E272">
        <v>1.2</v>
      </c>
      <c r="F272" t="s">
        <v>139</v>
      </c>
      <c r="G272" t="s">
        <v>140</v>
      </c>
      <c r="H272" s="151">
        <v>44435</v>
      </c>
    </row>
    <row r="273" spans="1:8" x14ac:dyDescent="0.25">
      <c r="A273">
        <v>272</v>
      </c>
      <c r="B273" t="s">
        <v>138</v>
      </c>
      <c r="C273">
        <v>36.1</v>
      </c>
      <c r="D273">
        <v>2</v>
      </c>
      <c r="E273">
        <v>0.7</v>
      </c>
      <c r="F273" t="s">
        <v>139</v>
      </c>
      <c r="G273" t="s">
        <v>140</v>
      </c>
      <c r="H273" s="151">
        <v>44435</v>
      </c>
    </row>
    <row r="274" spans="1:8" x14ac:dyDescent="0.25">
      <c r="A274">
        <v>273</v>
      </c>
      <c r="B274" t="s">
        <v>138</v>
      </c>
      <c r="C274">
        <v>32.9</v>
      </c>
      <c r="D274">
        <v>2</v>
      </c>
      <c r="E274">
        <v>0.5</v>
      </c>
      <c r="F274" t="s">
        <v>139</v>
      </c>
      <c r="G274" t="s">
        <v>140</v>
      </c>
      <c r="H274" s="151">
        <v>44435</v>
      </c>
    </row>
    <row r="275" spans="1:8" x14ac:dyDescent="0.25">
      <c r="A275">
        <v>274</v>
      </c>
      <c r="B275" t="s">
        <v>138</v>
      </c>
      <c r="C275">
        <v>27</v>
      </c>
      <c r="D275">
        <v>2</v>
      </c>
      <c r="E275">
        <v>0.35</v>
      </c>
      <c r="F275" t="s">
        <v>139</v>
      </c>
      <c r="G275" t="s">
        <v>140</v>
      </c>
      <c r="H275" s="151">
        <v>44435</v>
      </c>
    </row>
    <row r="276" spans="1:8" x14ac:dyDescent="0.25">
      <c r="A276">
        <v>275</v>
      </c>
      <c r="B276" t="s">
        <v>138</v>
      </c>
      <c r="C276">
        <v>35.799999999999997</v>
      </c>
      <c r="D276">
        <v>2</v>
      </c>
      <c r="E276">
        <v>0.7</v>
      </c>
      <c r="F276" t="s">
        <v>139</v>
      </c>
      <c r="G276" t="s">
        <v>140</v>
      </c>
      <c r="H276" s="151">
        <v>44435</v>
      </c>
    </row>
    <row r="277" spans="1:8" x14ac:dyDescent="0.25">
      <c r="A277">
        <v>276</v>
      </c>
      <c r="B277" t="s">
        <v>138</v>
      </c>
      <c r="C277">
        <v>32.200000000000003</v>
      </c>
      <c r="D277">
        <v>2</v>
      </c>
      <c r="E277">
        <v>0.5</v>
      </c>
      <c r="F277" t="s">
        <v>139</v>
      </c>
      <c r="G277" t="s">
        <v>140</v>
      </c>
      <c r="H277" s="151">
        <v>44435</v>
      </c>
    </row>
    <row r="278" spans="1:8" x14ac:dyDescent="0.25">
      <c r="A278">
        <v>277</v>
      </c>
      <c r="B278" t="s">
        <v>138</v>
      </c>
      <c r="C278">
        <v>35</v>
      </c>
      <c r="D278">
        <v>2</v>
      </c>
      <c r="E278">
        <v>0.7</v>
      </c>
      <c r="F278" t="s">
        <v>139</v>
      </c>
      <c r="G278" t="s">
        <v>140</v>
      </c>
      <c r="H278" s="151">
        <v>44435</v>
      </c>
    </row>
    <row r="279" spans="1:8" x14ac:dyDescent="0.25">
      <c r="A279">
        <v>278</v>
      </c>
      <c r="B279" t="s">
        <v>138</v>
      </c>
      <c r="C279">
        <v>42.1</v>
      </c>
      <c r="D279">
        <v>2</v>
      </c>
      <c r="E279">
        <v>1</v>
      </c>
      <c r="F279" t="s">
        <v>139</v>
      </c>
      <c r="G279" t="s">
        <v>140</v>
      </c>
      <c r="H279" s="151">
        <v>44435</v>
      </c>
    </row>
    <row r="280" spans="1:8" x14ac:dyDescent="0.25">
      <c r="A280">
        <v>279</v>
      </c>
      <c r="B280" t="s">
        <v>138</v>
      </c>
      <c r="C280">
        <v>36.1</v>
      </c>
      <c r="D280">
        <v>2</v>
      </c>
      <c r="E280">
        <v>0.7</v>
      </c>
      <c r="F280" t="s">
        <v>139</v>
      </c>
      <c r="G280" t="s">
        <v>140</v>
      </c>
      <c r="H280" s="151">
        <v>44435</v>
      </c>
    </row>
    <row r="281" spans="1:8" x14ac:dyDescent="0.25">
      <c r="A281">
        <v>280</v>
      </c>
      <c r="B281" t="s">
        <v>142</v>
      </c>
      <c r="C281">
        <v>43</v>
      </c>
      <c r="D281">
        <v>2</v>
      </c>
      <c r="E281">
        <v>1</v>
      </c>
      <c r="F281" t="s">
        <v>139</v>
      </c>
      <c r="G281" t="s">
        <v>140</v>
      </c>
      <c r="H281" s="151">
        <v>44435</v>
      </c>
    </row>
    <row r="282" spans="1:8" x14ac:dyDescent="0.25">
      <c r="A282">
        <v>281</v>
      </c>
      <c r="B282" t="s">
        <v>142</v>
      </c>
      <c r="C282">
        <v>39.6</v>
      </c>
      <c r="D282">
        <v>2</v>
      </c>
      <c r="E282">
        <v>0.8</v>
      </c>
      <c r="F282" t="s">
        <v>139</v>
      </c>
      <c r="G282" t="s">
        <v>140</v>
      </c>
      <c r="H282" s="151">
        <v>44435</v>
      </c>
    </row>
    <row r="283" spans="1:8" x14ac:dyDescent="0.25">
      <c r="A283">
        <v>282</v>
      </c>
      <c r="B283" t="s">
        <v>138</v>
      </c>
      <c r="C283">
        <v>38.1</v>
      </c>
      <c r="D283">
        <v>2</v>
      </c>
      <c r="E283">
        <v>0.8</v>
      </c>
      <c r="F283" t="s">
        <v>139</v>
      </c>
      <c r="G283" t="s">
        <v>140</v>
      </c>
      <c r="H283" s="151">
        <v>44435</v>
      </c>
    </row>
    <row r="284" spans="1:8" x14ac:dyDescent="0.25">
      <c r="A284">
        <v>283</v>
      </c>
      <c r="B284" t="s">
        <v>138</v>
      </c>
      <c r="C284">
        <v>35.200000000000003</v>
      </c>
      <c r="D284">
        <v>2</v>
      </c>
      <c r="E284">
        <v>0.7</v>
      </c>
      <c r="F284" t="s">
        <v>139</v>
      </c>
      <c r="G284" t="s">
        <v>140</v>
      </c>
      <c r="H284" s="151">
        <v>44435</v>
      </c>
    </row>
    <row r="285" spans="1:8" x14ac:dyDescent="0.25">
      <c r="A285">
        <v>284</v>
      </c>
      <c r="B285" t="s">
        <v>138</v>
      </c>
      <c r="C285">
        <v>34.1</v>
      </c>
      <c r="D285">
        <v>2</v>
      </c>
      <c r="E285">
        <v>0.6</v>
      </c>
      <c r="F285" t="s">
        <v>139</v>
      </c>
      <c r="G285" t="s">
        <v>140</v>
      </c>
      <c r="H285" s="151">
        <v>44435</v>
      </c>
    </row>
    <row r="286" spans="1:8" x14ac:dyDescent="0.25">
      <c r="A286">
        <v>285</v>
      </c>
      <c r="B286" t="s">
        <v>138</v>
      </c>
      <c r="C286">
        <v>57.9</v>
      </c>
      <c r="D286">
        <v>2</v>
      </c>
      <c r="E286">
        <v>2.0499999999999998</v>
      </c>
      <c r="F286" t="s">
        <v>139</v>
      </c>
      <c r="G286" t="s">
        <v>140</v>
      </c>
      <c r="H286" s="151">
        <v>44435</v>
      </c>
    </row>
    <row r="287" spans="1:8" x14ac:dyDescent="0.25">
      <c r="A287">
        <v>286</v>
      </c>
      <c r="B287" t="s">
        <v>138</v>
      </c>
      <c r="C287">
        <v>39</v>
      </c>
      <c r="D287">
        <v>2</v>
      </c>
      <c r="E287">
        <v>0.9</v>
      </c>
      <c r="F287" t="s">
        <v>139</v>
      </c>
      <c r="G287" t="s">
        <v>140</v>
      </c>
      <c r="H287" s="151">
        <v>44435</v>
      </c>
    </row>
    <row r="288" spans="1:8" x14ac:dyDescent="0.25">
      <c r="A288">
        <v>287</v>
      </c>
      <c r="B288" t="s">
        <v>138</v>
      </c>
      <c r="C288">
        <v>40.1</v>
      </c>
      <c r="D288">
        <v>2</v>
      </c>
      <c r="E288">
        <v>0.9</v>
      </c>
      <c r="F288" t="s">
        <v>139</v>
      </c>
      <c r="G288" t="s">
        <v>140</v>
      </c>
      <c r="H288" s="151">
        <v>44435</v>
      </c>
    </row>
    <row r="289" spans="1:8" x14ac:dyDescent="0.25">
      <c r="A289">
        <v>288</v>
      </c>
      <c r="B289" t="s">
        <v>138</v>
      </c>
      <c r="C289">
        <v>30.3</v>
      </c>
      <c r="D289">
        <v>2</v>
      </c>
      <c r="E289">
        <v>0.4</v>
      </c>
      <c r="F289" t="s">
        <v>139</v>
      </c>
      <c r="G289" t="s">
        <v>140</v>
      </c>
      <c r="H289" s="151">
        <v>44435</v>
      </c>
    </row>
    <row r="290" spans="1:8" x14ac:dyDescent="0.25">
      <c r="A290">
        <v>289</v>
      </c>
      <c r="B290" t="s">
        <v>142</v>
      </c>
      <c r="C290">
        <v>53.4</v>
      </c>
      <c r="D290">
        <v>2</v>
      </c>
      <c r="E290">
        <v>1.45</v>
      </c>
      <c r="F290" t="s">
        <v>139</v>
      </c>
      <c r="G290" t="s">
        <v>140</v>
      </c>
      <c r="H290" s="151">
        <v>44435</v>
      </c>
    </row>
    <row r="291" spans="1:8" x14ac:dyDescent="0.25">
      <c r="A291">
        <v>290</v>
      </c>
      <c r="B291" t="s">
        <v>138</v>
      </c>
      <c r="C291">
        <v>42.1</v>
      </c>
      <c r="D291">
        <v>2</v>
      </c>
      <c r="E291">
        <v>1</v>
      </c>
      <c r="F291" t="s">
        <v>139</v>
      </c>
      <c r="G291" t="s">
        <v>140</v>
      </c>
      <c r="H291" s="151">
        <v>44435</v>
      </c>
    </row>
    <row r="292" spans="1:8" x14ac:dyDescent="0.25">
      <c r="A292">
        <v>291</v>
      </c>
      <c r="B292" t="s">
        <v>138</v>
      </c>
      <c r="C292">
        <v>46.1</v>
      </c>
      <c r="D292">
        <v>2</v>
      </c>
      <c r="E292">
        <v>1.2</v>
      </c>
      <c r="F292" t="s">
        <v>139</v>
      </c>
      <c r="G292" t="s">
        <v>140</v>
      </c>
      <c r="H292" s="151">
        <v>44435</v>
      </c>
    </row>
    <row r="293" spans="1:8" x14ac:dyDescent="0.25">
      <c r="A293">
        <v>292</v>
      </c>
      <c r="B293" t="s">
        <v>138</v>
      </c>
      <c r="C293">
        <v>24.1</v>
      </c>
      <c r="D293">
        <v>2</v>
      </c>
      <c r="E293">
        <v>0.25</v>
      </c>
      <c r="F293" t="s">
        <v>139</v>
      </c>
      <c r="G293" t="s">
        <v>140</v>
      </c>
      <c r="H293" s="151">
        <v>44435</v>
      </c>
    </row>
    <row r="294" spans="1:8" x14ac:dyDescent="0.25">
      <c r="A294">
        <v>293</v>
      </c>
      <c r="B294" t="s">
        <v>138</v>
      </c>
      <c r="C294">
        <v>51.2</v>
      </c>
      <c r="D294">
        <v>2</v>
      </c>
      <c r="E294">
        <v>1.6</v>
      </c>
      <c r="F294" t="s">
        <v>139</v>
      </c>
      <c r="G294" t="s">
        <v>140</v>
      </c>
      <c r="H294" s="151">
        <v>44435</v>
      </c>
    </row>
    <row r="295" spans="1:8" x14ac:dyDescent="0.25">
      <c r="A295">
        <v>294</v>
      </c>
      <c r="B295" t="s">
        <v>138</v>
      </c>
      <c r="C295">
        <v>52.1</v>
      </c>
      <c r="D295">
        <v>2</v>
      </c>
      <c r="E295">
        <v>1.6</v>
      </c>
      <c r="F295" t="s">
        <v>139</v>
      </c>
      <c r="G295" t="s">
        <v>140</v>
      </c>
      <c r="H295" s="151">
        <v>44435</v>
      </c>
    </row>
    <row r="296" spans="1:8" x14ac:dyDescent="0.25">
      <c r="A296">
        <v>295</v>
      </c>
      <c r="B296" t="s">
        <v>138</v>
      </c>
      <c r="C296">
        <v>36.200000000000003</v>
      </c>
      <c r="D296">
        <v>2</v>
      </c>
      <c r="E296">
        <v>0.7</v>
      </c>
      <c r="F296" t="s">
        <v>139</v>
      </c>
      <c r="G296" t="s">
        <v>140</v>
      </c>
      <c r="H296" s="151">
        <v>44435</v>
      </c>
    </row>
    <row r="297" spans="1:8" x14ac:dyDescent="0.25">
      <c r="A297">
        <v>296</v>
      </c>
      <c r="B297" t="s">
        <v>138</v>
      </c>
      <c r="C297">
        <v>34</v>
      </c>
      <c r="D297">
        <v>2</v>
      </c>
      <c r="E297">
        <v>0.6</v>
      </c>
      <c r="F297" t="s">
        <v>139</v>
      </c>
      <c r="G297" t="s">
        <v>140</v>
      </c>
      <c r="H297" s="151">
        <v>44435</v>
      </c>
    </row>
    <row r="298" spans="1:8" x14ac:dyDescent="0.25">
      <c r="A298">
        <v>297</v>
      </c>
      <c r="B298" t="s">
        <v>138</v>
      </c>
      <c r="C298">
        <v>36.700000000000003</v>
      </c>
      <c r="D298">
        <v>2</v>
      </c>
      <c r="E298">
        <v>0.7</v>
      </c>
      <c r="F298" t="s">
        <v>139</v>
      </c>
      <c r="G298" t="s">
        <v>140</v>
      </c>
      <c r="H298" s="151">
        <v>44435</v>
      </c>
    </row>
    <row r="299" spans="1:8" x14ac:dyDescent="0.25">
      <c r="A299">
        <v>298</v>
      </c>
      <c r="B299" t="s">
        <v>138</v>
      </c>
      <c r="C299">
        <v>32.9</v>
      </c>
      <c r="D299">
        <v>2</v>
      </c>
      <c r="E299">
        <v>0.5</v>
      </c>
      <c r="F299" t="s">
        <v>139</v>
      </c>
      <c r="G299" t="s">
        <v>140</v>
      </c>
      <c r="H299" s="151">
        <v>44435</v>
      </c>
    </row>
    <row r="300" spans="1:8" x14ac:dyDescent="0.25">
      <c r="A300">
        <v>299</v>
      </c>
      <c r="B300" t="s">
        <v>138</v>
      </c>
      <c r="C300">
        <v>40.1</v>
      </c>
      <c r="D300">
        <v>2</v>
      </c>
      <c r="E300">
        <v>0.9</v>
      </c>
      <c r="F300" t="s">
        <v>139</v>
      </c>
      <c r="G300" t="s">
        <v>140</v>
      </c>
      <c r="H300" s="151">
        <v>44435</v>
      </c>
    </row>
    <row r="301" spans="1:8" x14ac:dyDescent="0.25">
      <c r="A301">
        <v>300</v>
      </c>
      <c r="B301" t="s">
        <v>138</v>
      </c>
      <c r="C301">
        <v>42</v>
      </c>
      <c r="D301">
        <v>2</v>
      </c>
      <c r="E301">
        <v>1</v>
      </c>
      <c r="F301" t="s">
        <v>139</v>
      </c>
      <c r="G301" t="s">
        <v>140</v>
      </c>
      <c r="H301" s="151">
        <v>44435</v>
      </c>
    </row>
    <row r="302" spans="1:8" x14ac:dyDescent="0.25">
      <c r="A302">
        <v>301</v>
      </c>
      <c r="B302" t="s">
        <v>138</v>
      </c>
      <c r="C302">
        <v>51.4</v>
      </c>
      <c r="D302">
        <v>2</v>
      </c>
      <c r="E302">
        <v>1.6</v>
      </c>
      <c r="F302" t="s">
        <v>139</v>
      </c>
      <c r="G302" t="s">
        <v>140</v>
      </c>
      <c r="H302" s="151">
        <v>44435</v>
      </c>
    </row>
  </sheetData>
  <pageMargins left="0.7" right="0.7" top="0.78740157499999996" bottom="0.78740157499999996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36"/>
  <sheetViews>
    <sheetView topLeftCell="A7" zoomScale="120" zoomScaleNormal="120" workbookViewId="0">
      <selection activeCell="C43" sqref="C43"/>
    </sheetView>
  </sheetViews>
  <sheetFormatPr baseColWidth="10" defaultColWidth="11.453125" defaultRowHeight="12.5" x14ac:dyDescent="0.25"/>
  <cols>
    <col min="1" max="1" width="16.7265625" style="108" customWidth="1"/>
    <col min="2" max="5" width="24.7265625" style="108" customWidth="1"/>
    <col min="6" max="6" width="2.7265625" style="108" customWidth="1"/>
    <col min="7" max="7" width="24.7265625" style="108" customWidth="1"/>
    <col min="8" max="16384" width="11.453125" style="108"/>
  </cols>
  <sheetData>
    <row r="1" spans="1:7" ht="15" customHeight="1" thickBot="1" x14ac:dyDescent="0.35">
      <c r="A1" s="106" t="s">
        <v>144</v>
      </c>
      <c r="B1" s="107"/>
      <c r="C1" s="300" t="s">
        <v>145</v>
      </c>
      <c r="D1" s="300"/>
      <c r="F1" s="107"/>
      <c r="G1" s="109"/>
    </row>
    <row r="2" spans="1:7" ht="15" customHeight="1" thickBot="1" x14ac:dyDescent="0.3">
      <c r="A2" s="110" t="s">
        <v>146</v>
      </c>
      <c r="B2" s="111" t="s">
        <v>147</v>
      </c>
      <c r="C2" s="112"/>
      <c r="D2" s="113" t="s">
        <v>7</v>
      </c>
      <c r="E2" s="114">
        <v>44397</v>
      </c>
      <c r="F2" s="301" t="s">
        <v>148</v>
      </c>
      <c r="G2" s="302"/>
    </row>
    <row r="3" spans="1:7" ht="15.75" customHeight="1" thickBot="1" x14ac:dyDescent="0.3">
      <c r="A3" s="115" t="s">
        <v>149</v>
      </c>
      <c r="B3" s="116"/>
      <c r="C3" s="111"/>
      <c r="D3" s="117" t="s">
        <v>9</v>
      </c>
      <c r="E3" s="118" t="s">
        <v>150</v>
      </c>
      <c r="F3" s="303"/>
      <c r="G3" s="304"/>
    </row>
    <row r="4" spans="1:7" ht="37.5" customHeight="1" thickBot="1" x14ac:dyDescent="0.3">
      <c r="A4" s="119" t="s">
        <v>151</v>
      </c>
      <c r="B4" s="119" t="s">
        <v>152</v>
      </c>
      <c r="C4" s="174" t="s">
        <v>153</v>
      </c>
      <c r="D4" s="174" t="s">
        <v>154</v>
      </c>
      <c r="E4" s="120" t="s">
        <v>155</v>
      </c>
      <c r="F4" s="305"/>
      <c r="G4" s="306"/>
    </row>
    <row r="5" spans="1:7" ht="15" customHeight="1" x14ac:dyDescent="0.25">
      <c r="A5" s="121"/>
      <c r="B5" s="307" t="s">
        <v>43</v>
      </c>
      <c r="C5" s="307" t="s">
        <v>45</v>
      </c>
      <c r="D5" s="312" t="s">
        <v>156</v>
      </c>
      <c r="E5" s="290" t="s">
        <v>157</v>
      </c>
      <c r="F5" s="293"/>
      <c r="G5" s="290" t="s">
        <v>158</v>
      </c>
    </row>
    <row r="6" spans="1:7" ht="15" customHeight="1" x14ac:dyDescent="0.25">
      <c r="A6" s="122" t="s">
        <v>159</v>
      </c>
      <c r="B6" s="308"/>
      <c r="C6" s="310"/>
      <c r="D6" s="313"/>
      <c r="E6" s="291"/>
      <c r="F6" s="294"/>
      <c r="G6" s="291"/>
    </row>
    <row r="7" spans="1:7" ht="15" customHeight="1" x14ac:dyDescent="0.25">
      <c r="A7" s="123" t="s">
        <v>160</v>
      </c>
      <c r="B7" s="308"/>
      <c r="C7" s="310"/>
      <c r="D7" s="313"/>
      <c r="E7" s="291"/>
      <c r="F7" s="294"/>
      <c r="G7" s="291"/>
    </row>
    <row r="8" spans="1:7" ht="6.75" customHeight="1" thickBot="1" x14ac:dyDescent="0.3">
      <c r="A8" s="124"/>
      <c r="B8" s="309"/>
      <c r="C8" s="311"/>
      <c r="D8" s="314"/>
      <c r="E8" s="292"/>
      <c r="F8" s="295"/>
      <c r="G8" s="292"/>
    </row>
    <row r="9" spans="1:7" ht="15" customHeight="1" x14ac:dyDescent="0.3">
      <c r="A9" s="125"/>
      <c r="B9" s="307" t="s">
        <v>47</v>
      </c>
      <c r="C9" s="307" t="s">
        <v>49</v>
      </c>
      <c r="D9" s="315"/>
      <c r="E9" s="290" t="s">
        <v>161</v>
      </c>
      <c r="F9" s="293"/>
      <c r="G9" s="290"/>
    </row>
    <row r="10" spans="1:7" ht="15" customHeight="1" x14ac:dyDescent="0.3">
      <c r="A10" s="126" t="s">
        <v>162</v>
      </c>
      <c r="B10" s="308"/>
      <c r="C10" s="310"/>
      <c r="D10" s="316"/>
      <c r="E10" s="291"/>
      <c r="F10" s="294"/>
      <c r="G10" s="291"/>
    </row>
    <row r="11" spans="1:7" ht="12" customHeight="1" x14ac:dyDescent="0.25">
      <c r="A11" s="127" t="s">
        <v>163</v>
      </c>
      <c r="B11" s="308"/>
      <c r="C11" s="310"/>
      <c r="D11" s="316"/>
      <c r="E11" s="291"/>
      <c r="F11" s="294"/>
      <c r="G11" s="291"/>
    </row>
    <row r="12" spans="1:7" ht="30" customHeight="1" thickBot="1" x14ac:dyDescent="0.3">
      <c r="A12" s="124"/>
      <c r="B12" s="309"/>
      <c r="C12" s="311"/>
      <c r="D12" s="317"/>
      <c r="E12" s="292"/>
      <c r="F12" s="295"/>
      <c r="G12" s="292"/>
    </row>
    <row r="13" spans="1:7" ht="15" customHeight="1" x14ac:dyDescent="0.3">
      <c r="A13" s="128" t="s">
        <v>164</v>
      </c>
      <c r="B13" s="290" t="s">
        <v>51</v>
      </c>
      <c r="C13" s="282" t="s">
        <v>53</v>
      </c>
      <c r="D13" s="282"/>
      <c r="E13" s="290" t="s">
        <v>165</v>
      </c>
      <c r="F13" s="293"/>
      <c r="G13" s="290" t="s">
        <v>166</v>
      </c>
    </row>
    <row r="14" spans="1:7" ht="15" customHeight="1" x14ac:dyDescent="0.25">
      <c r="A14" s="129" t="s">
        <v>167</v>
      </c>
      <c r="B14" s="296"/>
      <c r="C14" s="285"/>
      <c r="D14" s="298"/>
      <c r="E14" s="291"/>
      <c r="F14" s="294"/>
      <c r="G14" s="291"/>
    </row>
    <row r="15" spans="1:7" ht="15" customHeight="1" x14ac:dyDescent="0.25">
      <c r="A15" s="129" t="s">
        <v>168</v>
      </c>
      <c r="B15" s="296"/>
      <c r="C15" s="285"/>
      <c r="D15" s="298"/>
      <c r="E15" s="291"/>
      <c r="F15" s="294"/>
      <c r="G15" s="291"/>
    </row>
    <row r="16" spans="1:7" ht="91.5" customHeight="1" thickBot="1" x14ac:dyDescent="0.3">
      <c r="A16" s="130" t="s">
        <v>169</v>
      </c>
      <c r="B16" s="297"/>
      <c r="C16" s="286"/>
      <c r="D16" s="299"/>
      <c r="E16" s="292"/>
      <c r="F16" s="295"/>
      <c r="G16" s="292"/>
    </row>
    <row r="17" spans="1:7" ht="15" customHeight="1" x14ac:dyDescent="0.3">
      <c r="A17" s="128" t="s">
        <v>170</v>
      </c>
      <c r="B17" s="290" t="s">
        <v>55</v>
      </c>
      <c r="C17" s="282" t="s">
        <v>57</v>
      </c>
      <c r="D17" s="282" t="s">
        <v>59</v>
      </c>
      <c r="E17" s="290" t="s">
        <v>171</v>
      </c>
      <c r="F17" s="293"/>
      <c r="G17" s="290" t="s">
        <v>172</v>
      </c>
    </row>
    <row r="18" spans="1:7" ht="15" customHeight="1" x14ac:dyDescent="0.25">
      <c r="A18" s="129" t="s">
        <v>173</v>
      </c>
      <c r="B18" s="296"/>
      <c r="C18" s="285"/>
      <c r="D18" s="285"/>
      <c r="E18" s="291"/>
      <c r="F18" s="294"/>
      <c r="G18" s="291"/>
    </row>
    <row r="19" spans="1:7" ht="15" customHeight="1" x14ac:dyDescent="0.25">
      <c r="A19" s="129" t="s">
        <v>174</v>
      </c>
      <c r="B19" s="296"/>
      <c r="C19" s="285"/>
      <c r="D19" s="285"/>
      <c r="E19" s="291"/>
      <c r="F19" s="294"/>
      <c r="G19" s="291"/>
    </row>
    <row r="20" spans="1:7" ht="37.5" customHeight="1" thickBot="1" x14ac:dyDescent="0.3">
      <c r="A20" s="129" t="s">
        <v>175</v>
      </c>
      <c r="B20" s="297"/>
      <c r="C20" s="286"/>
      <c r="D20" s="286"/>
      <c r="E20" s="292"/>
      <c r="F20" s="295"/>
      <c r="G20" s="292"/>
    </row>
    <row r="21" spans="1:7" ht="15" customHeight="1" x14ac:dyDescent="0.3">
      <c r="A21" s="128" t="s">
        <v>176</v>
      </c>
      <c r="B21" s="282" t="s">
        <v>61</v>
      </c>
      <c r="C21" s="282" t="s">
        <v>63</v>
      </c>
      <c r="D21" s="287" t="s">
        <v>177</v>
      </c>
      <c r="E21" s="290" t="s">
        <v>178</v>
      </c>
      <c r="F21" s="293"/>
      <c r="G21" s="290" t="s">
        <v>179</v>
      </c>
    </row>
    <row r="22" spans="1:7" ht="34.5" customHeight="1" x14ac:dyDescent="0.25">
      <c r="A22" s="131" t="s">
        <v>180</v>
      </c>
      <c r="B22" s="283"/>
      <c r="C22" s="285"/>
      <c r="D22" s="285"/>
      <c r="E22" s="291"/>
      <c r="F22" s="294"/>
      <c r="G22" s="291"/>
    </row>
    <row r="23" spans="1:7" ht="41.25" customHeight="1" x14ac:dyDescent="0.25">
      <c r="A23" s="132"/>
      <c r="B23" s="283"/>
      <c r="C23" s="285"/>
      <c r="D23" s="285"/>
      <c r="E23" s="291"/>
      <c r="F23" s="294"/>
      <c r="G23" s="291"/>
    </row>
    <row r="24" spans="1:7" ht="2.25" customHeight="1" thickBot="1" x14ac:dyDescent="0.3">
      <c r="A24" s="124"/>
      <c r="B24" s="284"/>
      <c r="C24" s="286"/>
      <c r="D24" s="286"/>
      <c r="E24" s="292"/>
      <c r="F24" s="295"/>
      <c r="G24" s="292"/>
    </row>
    <row r="25" spans="1:7" ht="15" customHeight="1" x14ac:dyDescent="0.3">
      <c r="A25" s="128" t="s">
        <v>176</v>
      </c>
      <c r="B25" s="282" t="s">
        <v>66</v>
      </c>
      <c r="C25" s="282" t="s">
        <v>68</v>
      </c>
      <c r="D25" s="287" t="s">
        <v>181</v>
      </c>
      <c r="E25" s="290" t="s">
        <v>182</v>
      </c>
      <c r="F25" s="293"/>
      <c r="G25" s="290" t="s">
        <v>183</v>
      </c>
    </row>
    <row r="26" spans="1:7" ht="15" customHeight="1" x14ac:dyDescent="0.25">
      <c r="A26" s="131" t="s">
        <v>184</v>
      </c>
      <c r="B26" s="283"/>
      <c r="C26" s="285"/>
      <c r="D26" s="288"/>
      <c r="E26" s="291"/>
      <c r="F26" s="294"/>
      <c r="G26" s="291"/>
    </row>
    <row r="27" spans="1:7" ht="15" customHeight="1" x14ac:dyDescent="0.25">
      <c r="A27" s="129" t="s">
        <v>185</v>
      </c>
      <c r="B27" s="283"/>
      <c r="C27" s="285"/>
      <c r="D27" s="288"/>
      <c r="E27" s="291"/>
      <c r="F27" s="294"/>
      <c r="G27" s="291"/>
    </row>
    <row r="28" spans="1:7" ht="12.75" customHeight="1" thickBot="1" x14ac:dyDescent="0.3">
      <c r="A28" s="124"/>
      <c r="B28" s="284"/>
      <c r="C28" s="286"/>
      <c r="D28" s="289"/>
      <c r="E28" s="292"/>
      <c r="F28" s="295"/>
      <c r="G28" s="292"/>
    </row>
    <row r="29" spans="1:7" ht="15" customHeight="1" x14ac:dyDescent="0.3">
      <c r="A29" s="128" t="s">
        <v>176</v>
      </c>
      <c r="B29" s="282" t="s">
        <v>72</v>
      </c>
      <c r="C29" s="282" t="s">
        <v>74</v>
      </c>
      <c r="D29" s="287" t="s">
        <v>186</v>
      </c>
      <c r="E29" s="290" t="s">
        <v>187</v>
      </c>
      <c r="F29" s="293"/>
      <c r="G29" s="290" t="s">
        <v>221</v>
      </c>
    </row>
    <row r="30" spans="1:7" ht="15" customHeight="1" x14ac:dyDescent="0.25">
      <c r="A30" s="131" t="s">
        <v>188</v>
      </c>
      <c r="B30" s="283"/>
      <c r="C30" s="285"/>
      <c r="D30" s="288"/>
      <c r="E30" s="291"/>
      <c r="F30" s="294"/>
      <c r="G30" s="291"/>
    </row>
    <row r="31" spans="1:7" ht="15" customHeight="1" x14ac:dyDescent="0.25">
      <c r="A31" s="272" t="s">
        <v>189</v>
      </c>
      <c r="B31" s="283"/>
      <c r="C31" s="285"/>
      <c r="D31" s="288"/>
      <c r="E31" s="291"/>
      <c r="F31" s="294"/>
      <c r="G31" s="291"/>
    </row>
    <row r="32" spans="1:7" ht="58.5" customHeight="1" thickBot="1" x14ac:dyDescent="0.3">
      <c r="A32" s="272"/>
      <c r="B32" s="284"/>
      <c r="C32" s="286"/>
      <c r="D32" s="289"/>
      <c r="E32" s="292"/>
      <c r="F32" s="295"/>
      <c r="G32" s="292"/>
    </row>
    <row r="33" spans="1:7" x14ac:dyDescent="0.25">
      <c r="A33" s="273" t="s">
        <v>190</v>
      </c>
      <c r="B33" s="274"/>
      <c r="C33" s="274"/>
      <c r="D33" s="274"/>
      <c r="E33" s="274"/>
      <c r="F33" s="274"/>
      <c r="G33" s="275"/>
    </row>
    <row r="34" spans="1:7" x14ac:dyDescent="0.25">
      <c r="A34" s="276"/>
      <c r="B34" s="277"/>
      <c r="C34" s="277"/>
      <c r="D34" s="277"/>
      <c r="E34" s="277"/>
      <c r="F34" s="277"/>
      <c r="G34" s="278"/>
    </row>
    <row r="35" spans="1:7" x14ac:dyDescent="0.25">
      <c r="A35" s="276"/>
      <c r="B35" s="277"/>
      <c r="C35" s="277"/>
      <c r="D35" s="277"/>
      <c r="E35" s="277"/>
      <c r="F35" s="277"/>
      <c r="G35" s="278"/>
    </row>
    <row r="36" spans="1:7" ht="13" thickBot="1" x14ac:dyDescent="0.3">
      <c r="A36" s="279"/>
      <c r="B36" s="280"/>
      <c r="C36" s="280"/>
      <c r="D36" s="280"/>
      <c r="E36" s="280"/>
      <c r="F36" s="280"/>
      <c r="G36" s="281"/>
    </row>
  </sheetData>
  <mergeCells count="46">
    <mergeCell ref="G9:G12"/>
    <mergeCell ref="C1:D1"/>
    <mergeCell ref="F2:G4"/>
    <mergeCell ref="B5:B8"/>
    <mergeCell ref="C5:C8"/>
    <mergeCell ref="D5:D8"/>
    <mergeCell ref="E5:E8"/>
    <mergeCell ref="F5:F8"/>
    <mergeCell ref="G5:G8"/>
    <mergeCell ref="B9:B12"/>
    <mergeCell ref="C9:C12"/>
    <mergeCell ref="D9:D12"/>
    <mergeCell ref="E9:E12"/>
    <mergeCell ref="F9:F12"/>
    <mergeCell ref="G17:G20"/>
    <mergeCell ref="B13:B16"/>
    <mergeCell ref="C13:C16"/>
    <mergeCell ref="D13:D16"/>
    <mergeCell ref="E13:E16"/>
    <mergeCell ref="F13:F16"/>
    <mergeCell ref="G13:G16"/>
    <mergeCell ref="B17:B20"/>
    <mergeCell ref="C17:C20"/>
    <mergeCell ref="D17:D20"/>
    <mergeCell ref="E17:E20"/>
    <mergeCell ref="F17:F20"/>
    <mergeCell ref="G25:G28"/>
    <mergeCell ref="B21:B24"/>
    <mergeCell ref="C21:C24"/>
    <mergeCell ref="D21:D24"/>
    <mergeCell ref="E21:E24"/>
    <mergeCell ref="F21:F24"/>
    <mergeCell ref="G21:G24"/>
    <mergeCell ref="B25:B28"/>
    <mergeCell ref="C25:C28"/>
    <mergeCell ref="D25:D28"/>
    <mergeCell ref="E25:E28"/>
    <mergeCell ref="F25:F28"/>
    <mergeCell ref="A31:A32"/>
    <mergeCell ref="A33:G36"/>
    <mergeCell ref="B29:B32"/>
    <mergeCell ref="C29:C32"/>
    <mergeCell ref="D29:D32"/>
    <mergeCell ref="E29:E32"/>
    <mergeCell ref="F29:F32"/>
    <mergeCell ref="G29:G32"/>
  </mergeCells>
  <pageMargins left="0.35" right="0.22" top="0.33" bottom="0.16" header="0.17" footer="0.17"/>
  <pageSetup paperSize="9" orientation="landscape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8433" r:id="rId4" name="Check Box 1">
              <controlPr defaultSize="0" autoFill="0" autoLine="0" autoPict="0">
                <anchor moveWithCells="1">
                  <from>
                    <xdr:col>4</xdr:col>
                    <xdr:colOff>1631950</xdr:colOff>
                    <xdr:row>5</xdr:row>
                    <xdr:rowOff>69850</xdr:rowOff>
                  </from>
                  <to>
                    <xdr:col>6</xdr:col>
                    <xdr:colOff>107950</xdr:colOff>
                    <xdr:row>6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4" r:id="rId5" name="Check Box 2">
              <controlPr defaultSize="0" autoFill="0" autoLine="0" autoPict="0">
                <anchor moveWithCells="1">
                  <from>
                    <xdr:col>4</xdr:col>
                    <xdr:colOff>1631950</xdr:colOff>
                    <xdr:row>9</xdr:row>
                    <xdr:rowOff>50800</xdr:rowOff>
                  </from>
                  <to>
                    <xdr:col>6</xdr:col>
                    <xdr:colOff>107950</xdr:colOff>
                    <xdr:row>10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5" r:id="rId6" name="Check Box 3">
              <controlPr defaultSize="0" autoFill="0" autoLine="0" autoPict="0">
                <anchor moveWithCells="1">
                  <from>
                    <xdr:col>4</xdr:col>
                    <xdr:colOff>1631950</xdr:colOff>
                    <xdr:row>13</xdr:row>
                    <xdr:rowOff>69850</xdr:rowOff>
                  </from>
                  <to>
                    <xdr:col>6</xdr:col>
                    <xdr:colOff>107950</xdr:colOff>
                    <xdr:row>14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6" r:id="rId7" name="Check Box 4">
              <controlPr defaultSize="0" autoFill="0" autoLine="0" autoPict="0">
                <anchor moveWithCells="1">
                  <from>
                    <xdr:col>4</xdr:col>
                    <xdr:colOff>1631950</xdr:colOff>
                    <xdr:row>17</xdr:row>
                    <xdr:rowOff>107950</xdr:rowOff>
                  </from>
                  <to>
                    <xdr:col>6</xdr:col>
                    <xdr:colOff>107950</xdr:colOff>
                    <xdr:row>18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7" r:id="rId8" name="Check Box 5">
              <controlPr defaultSize="0" autoFill="0" autoLine="0" autoPict="0">
                <anchor moveWithCells="1">
                  <from>
                    <xdr:col>4</xdr:col>
                    <xdr:colOff>1631950</xdr:colOff>
                    <xdr:row>21</xdr:row>
                    <xdr:rowOff>76200</xdr:rowOff>
                  </from>
                  <to>
                    <xdr:col>6</xdr:col>
                    <xdr:colOff>107950</xdr:colOff>
                    <xdr:row>21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8" r:id="rId9" name="Check Box 6">
              <controlPr defaultSize="0" autoFill="0" autoLine="0" autoPict="0">
                <anchor moveWithCells="1">
                  <from>
                    <xdr:col>4</xdr:col>
                    <xdr:colOff>1631950</xdr:colOff>
                    <xdr:row>25</xdr:row>
                    <xdr:rowOff>76200</xdr:rowOff>
                  </from>
                  <to>
                    <xdr:col>6</xdr:col>
                    <xdr:colOff>107950</xdr:colOff>
                    <xdr:row>26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9" r:id="rId10" name="Check Box 7">
              <controlPr defaultSize="0" autoFill="0" autoLine="0" autoPict="0">
                <anchor moveWithCells="1">
                  <from>
                    <xdr:col>4</xdr:col>
                    <xdr:colOff>1638300</xdr:colOff>
                    <xdr:row>29</xdr:row>
                    <xdr:rowOff>114300</xdr:rowOff>
                  </from>
                  <to>
                    <xdr:col>6</xdr:col>
                    <xdr:colOff>114300</xdr:colOff>
                    <xdr:row>30</xdr:row>
                    <xdr:rowOff>146050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5"/>
  <dimension ref="A1:K21"/>
  <sheetViews>
    <sheetView tabSelected="1" topLeftCell="A10" zoomScale="110" zoomScaleNormal="110" zoomScaleSheetLayoutView="85" workbookViewId="0">
      <selection activeCell="A24" sqref="A24"/>
    </sheetView>
  </sheetViews>
  <sheetFormatPr baseColWidth="10" defaultColWidth="9.1796875" defaultRowHeight="12.5" x14ac:dyDescent="0.25"/>
  <cols>
    <col min="1" max="1" width="18.26953125" customWidth="1"/>
    <col min="2" max="4" width="24.7265625" customWidth="1"/>
    <col min="5" max="7" width="5.7265625" customWidth="1"/>
    <col min="8" max="9" width="16.7265625" customWidth="1"/>
    <col min="10" max="10" width="4.7265625" customWidth="1"/>
    <col min="11" max="11" width="24.7265625" customWidth="1"/>
    <col min="12" max="256" width="11.453125" customWidth="1"/>
  </cols>
  <sheetData>
    <row r="1" spans="1:11" ht="15" customHeight="1" x14ac:dyDescent="0.3">
      <c r="A1" s="48" t="s">
        <v>25</v>
      </c>
      <c r="B1" s="49"/>
      <c r="C1" s="49"/>
      <c r="D1" s="48" t="s">
        <v>26</v>
      </c>
      <c r="E1" s="48"/>
      <c r="F1" s="48"/>
      <c r="G1" s="48"/>
      <c r="H1" s="180"/>
      <c r="I1" s="176" t="s">
        <v>4</v>
      </c>
      <c r="J1" s="240"/>
      <c r="K1" s="240"/>
    </row>
    <row r="2" spans="1:11" ht="15" customHeight="1" x14ac:dyDescent="0.3">
      <c r="A2" s="85" t="s">
        <v>27</v>
      </c>
      <c r="B2" s="133" t="s">
        <v>191</v>
      </c>
      <c r="C2" s="133"/>
      <c r="D2" s="177"/>
      <c r="E2" s="52"/>
      <c r="F2" s="243" t="s">
        <v>7</v>
      </c>
      <c r="G2" s="244"/>
      <c r="H2" s="134">
        <v>44397</v>
      </c>
      <c r="I2" s="178" t="s">
        <v>9</v>
      </c>
      <c r="J2" s="241" t="s">
        <v>150</v>
      </c>
      <c r="K2" s="242"/>
    </row>
    <row r="3" spans="1:11" ht="32.25" customHeight="1" x14ac:dyDescent="0.3">
      <c r="A3" s="135" t="s">
        <v>28</v>
      </c>
      <c r="B3" s="136"/>
      <c r="C3" s="325" t="s">
        <v>225</v>
      </c>
      <c r="D3" s="245"/>
      <c r="E3" s="245"/>
      <c r="F3" s="245"/>
      <c r="G3" s="245"/>
      <c r="H3" s="245"/>
      <c r="I3" s="245"/>
      <c r="J3" s="245"/>
      <c r="K3" s="246"/>
    </row>
    <row r="4" spans="1:11" ht="29.25" customHeight="1" x14ac:dyDescent="0.3">
      <c r="A4" s="170" t="s">
        <v>30</v>
      </c>
      <c r="B4" s="171"/>
      <c r="C4" s="326" t="s">
        <v>226</v>
      </c>
      <c r="D4" s="247"/>
      <c r="E4" s="247"/>
      <c r="F4" s="247"/>
      <c r="G4" s="247"/>
      <c r="H4" s="247"/>
      <c r="I4" s="247"/>
      <c r="J4" s="247"/>
      <c r="K4" s="248"/>
    </row>
    <row r="5" spans="1:11" ht="14" x14ac:dyDescent="0.3">
      <c r="A5" s="237"/>
      <c r="B5" s="238"/>
      <c r="C5" s="238"/>
      <c r="D5" s="238"/>
      <c r="E5" s="238"/>
      <c r="F5" s="238"/>
      <c r="G5" s="238"/>
      <c r="H5" s="238"/>
      <c r="I5" s="238"/>
      <c r="J5" s="238"/>
      <c r="K5" s="239"/>
    </row>
    <row r="6" spans="1:11" ht="25.5" customHeight="1" x14ac:dyDescent="0.25">
      <c r="A6" s="53" t="s">
        <v>32</v>
      </c>
      <c r="E6" s="329" t="s">
        <v>227</v>
      </c>
      <c r="F6" s="329"/>
      <c r="G6" s="329"/>
      <c r="H6" s="329"/>
      <c r="K6" s="63" t="s">
        <v>34</v>
      </c>
    </row>
    <row r="7" spans="1:11" ht="46.5" customHeight="1" x14ac:dyDescent="0.25">
      <c r="A7" s="29" t="s">
        <v>35</v>
      </c>
      <c r="B7" s="137" t="s">
        <v>36</v>
      </c>
      <c r="C7" s="138" t="s">
        <v>192</v>
      </c>
      <c r="D7" s="172" t="s">
        <v>193</v>
      </c>
      <c r="E7" s="327" t="s">
        <v>33</v>
      </c>
      <c r="F7" s="328"/>
      <c r="G7" s="60" t="s">
        <v>39</v>
      </c>
      <c r="H7" s="231" t="s">
        <v>40</v>
      </c>
      <c r="I7" s="232"/>
      <c r="J7" s="59" t="s">
        <v>194</v>
      </c>
      <c r="K7" s="172" t="s">
        <v>195</v>
      </c>
    </row>
    <row r="8" spans="1:11" ht="84" customHeight="1" x14ac:dyDescent="0.25">
      <c r="A8" s="39" t="s">
        <v>42</v>
      </c>
      <c r="B8" s="37" t="s">
        <v>43</v>
      </c>
      <c r="C8" s="139" t="s">
        <v>196</v>
      </c>
      <c r="D8" s="152" t="s">
        <v>157</v>
      </c>
      <c r="E8" s="234"/>
      <c r="F8" s="235"/>
      <c r="G8" s="61"/>
      <c r="H8" s="236" t="s">
        <v>197</v>
      </c>
      <c r="I8" s="236"/>
      <c r="J8" s="38"/>
      <c r="K8" s="169" t="s">
        <v>198</v>
      </c>
    </row>
    <row r="9" spans="1:11" ht="75.75" customHeight="1" x14ac:dyDescent="0.25">
      <c r="A9" s="39" t="s">
        <v>46</v>
      </c>
      <c r="B9" s="145" t="s">
        <v>47</v>
      </c>
      <c r="C9" s="145" t="s">
        <v>199</v>
      </c>
      <c r="D9" s="152" t="s">
        <v>161</v>
      </c>
      <c r="E9" s="44"/>
      <c r="F9" s="45"/>
      <c r="G9" s="62"/>
      <c r="H9" s="236" t="s">
        <v>200</v>
      </c>
      <c r="I9" s="236"/>
      <c r="J9" s="41"/>
      <c r="K9" s="169" t="s">
        <v>219</v>
      </c>
    </row>
    <row r="10" spans="1:11" ht="138.75" customHeight="1" x14ac:dyDescent="0.25">
      <c r="A10" s="42" t="s">
        <v>50</v>
      </c>
      <c r="B10" s="145" t="s">
        <v>51</v>
      </c>
      <c r="C10" s="145" t="s">
        <v>201</v>
      </c>
      <c r="D10" s="152" t="s">
        <v>218</v>
      </c>
      <c r="E10" s="44"/>
      <c r="F10" s="45"/>
      <c r="G10" s="62"/>
      <c r="H10" s="236" t="s">
        <v>202</v>
      </c>
      <c r="I10" s="236"/>
      <c r="J10" s="41"/>
      <c r="K10" s="169" t="s">
        <v>203</v>
      </c>
    </row>
    <row r="11" spans="1:11" s="10" customFormat="1" ht="72.75" customHeight="1" x14ac:dyDescent="0.25">
      <c r="A11" s="42" t="s">
        <v>54</v>
      </c>
      <c r="B11" s="37" t="s">
        <v>55</v>
      </c>
      <c r="C11" s="37" t="s">
        <v>204</v>
      </c>
      <c r="D11" s="152" t="s">
        <v>171</v>
      </c>
      <c r="E11" s="46"/>
      <c r="F11" s="47"/>
      <c r="G11" s="62"/>
      <c r="H11" s="236" t="s">
        <v>205</v>
      </c>
      <c r="I11" s="236"/>
      <c r="J11" s="41"/>
      <c r="K11" s="169" t="s">
        <v>206</v>
      </c>
    </row>
    <row r="12" spans="1:11" ht="72.75" customHeight="1" x14ac:dyDescent="0.25">
      <c r="A12" s="42" t="s">
        <v>60</v>
      </c>
      <c r="B12" s="146" t="s">
        <v>61</v>
      </c>
      <c r="C12" s="37" t="s">
        <v>207</v>
      </c>
      <c r="D12" s="152" t="s">
        <v>178</v>
      </c>
      <c r="E12" s="44"/>
      <c r="F12" s="45"/>
      <c r="G12" s="62"/>
      <c r="H12" s="236" t="s">
        <v>220</v>
      </c>
      <c r="I12" s="236"/>
      <c r="J12" s="41"/>
      <c r="K12" s="169" t="s">
        <v>206</v>
      </c>
    </row>
    <row r="13" spans="1:11" ht="71.25" customHeight="1" x14ac:dyDescent="0.25">
      <c r="A13" s="42" t="s">
        <v>65</v>
      </c>
      <c r="B13" s="145" t="s">
        <v>66</v>
      </c>
      <c r="C13" s="40" t="s">
        <v>208</v>
      </c>
      <c r="D13" s="152" t="s">
        <v>182</v>
      </c>
      <c r="E13" s="44" t="s">
        <v>69</v>
      </c>
      <c r="F13" s="45"/>
      <c r="G13" s="62"/>
      <c r="H13" s="236" t="s">
        <v>209</v>
      </c>
      <c r="I13" s="236"/>
      <c r="J13" s="41"/>
      <c r="K13" s="147" t="s">
        <v>210</v>
      </c>
    </row>
    <row r="14" spans="1:11" ht="60" customHeight="1" x14ac:dyDescent="0.25">
      <c r="A14" s="42" t="s">
        <v>71</v>
      </c>
      <c r="B14" s="145" t="s">
        <v>72</v>
      </c>
      <c r="C14" s="40" t="s">
        <v>211</v>
      </c>
      <c r="D14" s="152" t="s">
        <v>187</v>
      </c>
      <c r="E14" s="44"/>
      <c r="F14" s="45"/>
      <c r="G14" s="62"/>
      <c r="H14" s="236" t="s">
        <v>212</v>
      </c>
      <c r="I14" s="236"/>
      <c r="J14" s="43"/>
      <c r="K14" s="169" t="s">
        <v>213</v>
      </c>
    </row>
    <row r="15" spans="1:11" ht="10.5" customHeight="1" x14ac:dyDescent="0.25">
      <c r="D15" s="141" t="s">
        <v>75</v>
      </c>
      <c r="E15" s="142" t="s">
        <v>76</v>
      </c>
      <c r="F15" s="142"/>
      <c r="G15" s="142"/>
      <c r="H15" s="142"/>
      <c r="I15" s="142"/>
    </row>
    <row r="16" spans="1:11" ht="14" x14ac:dyDescent="0.3">
      <c r="A16" s="57" t="s">
        <v>77</v>
      </c>
      <c r="B16" s="58"/>
      <c r="C16" s="10"/>
      <c r="D16" s="143" t="s">
        <v>223</v>
      </c>
      <c r="I16" s="228" t="s">
        <v>79</v>
      </c>
      <c r="J16" s="229"/>
      <c r="K16" s="230"/>
    </row>
    <row r="18" spans="1:11" ht="14" x14ac:dyDescent="0.3">
      <c r="A18" s="324" t="s">
        <v>214</v>
      </c>
      <c r="B18" s="324"/>
      <c r="C18" s="324"/>
      <c r="D18" s="324"/>
      <c r="E18" s="324"/>
      <c r="F18" s="324"/>
      <c r="G18" s="324"/>
      <c r="H18" s="324"/>
      <c r="I18" s="324"/>
      <c r="J18" s="324"/>
      <c r="K18" s="324"/>
    </row>
    <row r="19" spans="1:11" ht="87.75" customHeight="1" x14ac:dyDescent="0.25">
      <c r="A19" s="144" t="s">
        <v>215</v>
      </c>
      <c r="B19" s="318" t="s">
        <v>222</v>
      </c>
      <c r="C19" s="319"/>
      <c r="D19" s="319"/>
      <c r="E19" s="319"/>
      <c r="F19" s="319"/>
      <c r="G19" s="319"/>
      <c r="H19" s="319"/>
      <c r="I19" s="319"/>
      <c r="J19" s="319"/>
      <c r="K19" s="320"/>
    </row>
    <row r="20" spans="1:11" ht="116.25" customHeight="1" x14ac:dyDescent="0.25">
      <c r="A20" s="144" t="s">
        <v>216</v>
      </c>
      <c r="B20" s="318" t="s">
        <v>228</v>
      </c>
      <c r="C20" s="321"/>
      <c r="D20" s="321"/>
      <c r="E20" s="321"/>
      <c r="F20" s="321"/>
      <c r="G20" s="321"/>
      <c r="H20" s="321"/>
      <c r="I20" s="321"/>
      <c r="J20" s="321"/>
      <c r="K20" s="322"/>
    </row>
    <row r="21" spans="1:11" ht="52.5" customHeight="1" x14ac:dyDescent="0.25">
      <c r="A21" s="144" t="s">
        <v>217</v>
      </c>
      <c r="B21" s="323" t="s">
        <v>224</v>
      </c>
      <c r="C21" s="321"/>
      <c r="D21" s="321"/>
      <c r="E21" s="321"/>
      <c r="F21" s="321"/>
      <c r="G21" s="321"/>
      <c r="H21" s="321"/>
      <c r="I21" s="321"/>
      <c r="J21" s="321"/>
      <c r="K21" s="322"/>
    </row>
  </sheetData>
  <mergeCells count="22">
    <mergeCell ref="H10:I10"/>
    <mergeCell ref="J1:K1"/>
    <mergeCell ref="F2:G2"/>
    <mergeCell ref="J2:K2"/>
    <mergeCell ref="C3:K3"/>
    <mergeCell ref="C4:K4"/>
    <mergeCell ref="A5:K5"/>
    <mergeCell ref="H7:I7"/>
    <mergeCell ref="E8:F8"/>
    <mergeCell ref="H8:I8"/>
    <mergeCell ref="H9:I9"/>
    <mergeCell ref="E7:F7"/>
    <mergeCell ref="E6:H6"/>
    <mergeCell ref="B19:K19"/>
    <mergeCell ref="B20:K20"/>
    <mergeCell ref="B21:K21"/>
    <mergeCell ref="H11:I11"/>
    <mergeCell ref="H12:I12"/>
    <mergeCell ref="H13:I13"/>
    <mergeCell ref="H14:I14"/>
    <mergeCell ref="I16:K16"/>
    <mergeCell ref="A18:K18"/>
  </mergeCells>
  <pageMargins left="0.49" right="0.32" top="0.31" bottom="0.19" header="0.17" footer="0.24"/>
  <pageSetup paperSize="9" scale="80" orientation="landscape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9457" r:id="rId4" name="chkMesApp0">
              <controlPr defaultSize="0" autoFill="0" autoLine="0" autoPict="0" macro="[1]!chkMesApp0_Clic">
                <anchor moveWithCells="1">
                  <from>
                    <xdr:col>9</xdr:col>
                    <xdr:colOff>38100</xdr:colOff>
                    <xdr:row>7</xdr:row>
                    <xdr:rowOff>114300</xdr:rowOff>
                  </from>
                  <to>
                    <xdr:col>10</xdr:col>
                    <xdr:colOff>31750</xdr:colOff>
                    <xdr:row>7</xdr:row>
                    <xdr:rowOff>336550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58" r:id="rId5" name="chkUrgenceFaible">
              <controlPr defaultSize="0" autoFill="0" autoLine="0" autoPict="0">
                <anchor moveWithCells="1">
                  <from>
                    <xdr:col>9</xdr:col>
                    <xdr:colOff>31750</xdr:colOff>
                    <xdr:row>14</xdr:row>
                    <xdr:rowOff>114300</xdr:rowOff>
                  </from>
                  <to>
                    <xdr:col>10</xdr:col>
                    <xdr:colOff>298450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59" r:id="rId6" name="chkUrgenceMoy">
              <controlPr defaultSize="0" autoFill="0" autoLine="0" autoPict="0">
                <anchor moveWithCells="1">
                  <from>
                    <xdr:col>10</xdr:col>
                    <xdr:colOff>374650</xdr:colOff>
                    <xdr:row>14</xdr:row>
                    <xdr:rowOff>114300</xdr:rowOff>
                  </from>
                  <to>
                    <xdr:col>10</xdr:col>
                    <xdr:colOff>869950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0" r:id="rId7" name="chkUrgenceElev">
              <controlPr defaultSize="0" autoFill="0" autoLine="0" autoPict="0">
                <anchor moveWithCells="1">
                  <from>
                    <xdr:col>10</xdr:col>
                    <xdr:colOff>946150</xdr:colOff>
                    <xdr:row>14</xdr:row>
                    <xdr:rowOff>114300</xdr:rowOff>
                  </from>
                  <to>
                    <xdr:col>10</xdr:col>
                    <xdr:colOff>1555750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1" r:id="rId8" name="chkMesApp1">
              <controlPr defaultSize="0" autoFill="0" autoLine="0" autoPict="0">
                <anchor moveWithCells="1">
                  <from>
                    <xdr:col>9</xdr:col>
                    <xdr:colOff>38100</xdr:colOff>
                    <xdr:row>8</xdr:row>
                    <xdr:rowOff>114300</xdr:rowOff>
                  </from>
                  <to>
                    <xdr:col>10</xdr:col>
                    <xdr:colOff>31750</xdr:colOff>
                    <xdr:row>8</xdr:row>
                    <xdr:rowOff>336550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2" r:id="rId9" name="chkMesApp2">
              <controlPr defaultSize="0" autoFill="0" autoLine="0" autoPict="0">
                <anchor moveWithCells="1">
                  <from>
                    <xdr:col>9</xdr:col>
                    <xdr:colOff>38100</xdr:colOff>
                    <xdr:row>9</xdr:row>
                    <xdr:rowOff>114300</xdr:rowOff>
                  </from>
                  <to>
                    <xdr:col>10</xdr:col>
                    <xdr:colOff>31750</xdr:colOff>
                    <xdr:row>9</xdr:row>
                    <xdr:rowOff>336550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3" r:id="rId10" name="chkMesApp3">
              <controlPr defaultSize="0" autoFill="0" autoLine="0" autoPict="0">
                <anchor moveWithCells="1">
                  <from>
                    <xdr:col>9</xdr:col>
                    <xdr:colOff>38100</xdr:colOff>
                    <xdr:row>10</xdr:row>
                    <xdr:rowOff>114300</xdr:rowOff>
                  </from>
                  <to>
                    <xdr:col>10</xdr:col>
                    <xdr:colOff>31750</xdr:colOff>
                    <xdr:row>10</xdr:row>
                    <xdr:rowOff>336550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4" r:id="rId11" name="chkMesApp4">
              <controlPr defaultSize="0" autoFill="0" autoLine="0" autoPict="0">
                <anchor moveWithCells="1">
                  <from>
                    <xdr:col>9</xdr:col>
                    <xdr:colOff>38100</xdr:colOff>
                    <xdr:row>11</xdr:row>
                    <xdr:rowOff>114300</xdr:rowOff>
                  </from>
                  <to>
                    <xdr:col>10</xdr:col>
                    <xdr:colOff>31750</xdr:colOff>
                    <xdr:row>11</xdr:row>
                    <xdr:rowOff>336550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5" r:id="rId12" name="chkMesApp5">
              <controlPr defaultSize="0" autoFill="0" autoLine="0" autoPict="0">
                <anchor moveWithCells="1">
                  <from>
                    <xdr:col>9</xdr:col>
                    <xdr:colOff>38100</xdr:colOff>
                    <xdr:row>12</xdr:row>
                    <xdr:rowOff>114300</xdr:rowOff>
                  </from>
                  <to>
                    <xdr:col>10</xdr:col>
                    <xdr:colOff>31750</xdr:colOff>
                    <xdr:row>12</xdr:row>
                    <xdr:rowOff>336550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6" r:id="rId13" name="chkMesApp6">
              <controlPr defaultSize="0" autoFill="0" autoLine="0" autoPict="0">
                <anchor moveWithCells="1">
                  <from>
                    <xdr:col>9</xdr:col>
                    <xdr:colOff>38100</xdr:colOff>
                    <xdr:row>13</xdr:row>
                    <xdr:rowOff>114300</xdr:rowOff>
                  </from>
                  <to>
                    <xdr:col>10</xdr:col>
                    <xdr:colOff>31750</xdr:colOff>
                    <xdr:row>13</xdr:row>
                    <xdr:rowOff>336550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7" r:id="rId14" name="chkIntervNecOui">
              <controlPr defaultSize="0" autoFill="0" autoLine="0" autoPict="0" macro="[1]!Caseàcocher27_Clic">
                <anchor moveWithCells="1">
                  <from>
                    <xdr:col>1</xdr:col>
                    <xdr:colOff>793750</xdr:colOff>
                    <xdr:row>14</xdr:row>
                    <xdr:rowOff>114300</xdr:rowOff>
                  </from>
                  <to>
                    <xdr:col>1</xdr:col>
                    <xdr:colOff>1143000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8" r:id="rId15" name="chkIntervNecNon">
              <controlPr defaultSize="0" autoFill="0" autoLine="0" autoPict="0">
                <anchor moveWithCells="1">
                  <from>
                    <xdr:col>1</xdr:col>
                    <xdr:colOff>1212850</xdr:colOff>
                    <xdr:row>14</xdr:row>
                    <xdr:rowOff>114300</xdr:rowOff>
                  </from>
                  <to>
                    <xdr:col>1</xdr:col>
                    <xdr:colOff>1631950</xdr:colOff>
                    <xdr:row>16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8</vt:i4>
      </vt:variant>
      <vt:variant>
        <vt:lpstr>Benannte Bereiche</vt:lpstr>
      </vt:variant>
      <vt:variant>
        <vt:i4>2</vt:i4>
      </vt:variant>
    </vt:vector>
  </HeadingPairs>
  <TitlesOfParts>
    <vt:vector size="10" baseType="lpstr">
      <vt:lpstr>Form1_Situation</vt:lpstr>
      <vt:lpstr>Form2</vt:lpstr>
      <vt:lpstr>Form 2 verso</vt:lpstr>
      <vt:lpstr>Kluppierung_Anzeichnung</vt:lpstr>
      <vt:lpstr>Foto</vt:lpstr>
      <vt:lpstr>Vollkluppierung_2021</vt:lpstr>
      <vt:lpstr>Form 5</vt:lpstr>
      <vt:lpstr>Form_mit_Klimawandel</vt:lpstr>
      <vt:lpstr>Foto!Druckbereich</vt:lpstr>
      <vt:lpstr>Kluppierung_Anzeichnung!Druckbereich</vt:lpstr>
    </vt:vector>
  </TitlesOfParts>
  <Manager/>
  <Company>Kantonale Verwaltung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Kessler</dc:creator>
  <cp:keywords/>
  <dc:description/>
  <cp:lastModifiedBy>Mario WERLEN</cp:lastModifiedBy>
  <cp:revision/>
  <dcterms:created xsi:type="dcterms:W3CDTF">2006-12-13T11:30:50Z</dcterms:created>
  <dcterms:modified xsi:type="dcterms:W3CDTF">2025-01-21T15:40:16Z</dcterms:modified>
  <cp:category/>
  <cp:contentStatus/>
</cp:coreProperties>
</file>