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20 - Erstfeld_Ritenen\"/>
    </mc:Choice>
  </mc:AlternateContent>
  <xr:revisionPtr revIDLastSave="0" documentId="13_ncr:40009_{8921CEC1-6C01-450B-87D1-49C058169A4E}" xr6:coauthVersionLast="47" xr6:coauthVersionMax="47" xr10:uidLastSave="{00000000-0000-0000-0000-000000000000}"/>
  <bookViews>
    <workbookView xWindow="34770" yWindow="3960" windowWidth="17445" windowHeight="15345" tabRatio="938" activeTab="1"/>
  </bookViews>
  <sheets>
    <sheet name="Form 5" sheetId="41" r:id="rId1"/>
    <sheet name="Vollkluppierung" sheetId="43" r:id="rId2"/>
    <sheet name="Naturgefahr" sheetId="14" state="hidden" r:id="rId3"/>
    <sheet name="Minimalprofil" sheetId="16" state="hidden" r:id="rId4"/>
  </sheets>
  <definedNames>
    <definedName name="_xlnm.Print_Area" localSheetId="0">'Form 5'!$A$1:$H$36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3" l="1"/>
  <c r="L28" i="43"/>
  <c r="L29" i="43"/>
  <c r="H30" i="43"/>
  <c r="L30" i="43" s="1"/>
  <c r="J30" i="43"/>
  <c r="D30" i="43"/>
  <c r="E13" i="43"/>
  <c r="M13" i="43" s="1"/>
  <c r="E14" i="43"/>
  <c r="E15" i="43"/>
  <c r="M15" i="43" s="1"/>
  <c r="E16" i="43"/>
  <c r="M16" i="43"/>
  <c r="E17" i="43"/>
  <c r="E18" i="43"/>
  <c r="M18" i="43" s="1"/>
  <c r="E19" i="43"/>
  <c r="M19" i="43" s="1"/>
  <c r="E20" i="43"/>
  <c r="M20" i="43" s="1"/>
  <c r="E21" i="43"/>
  <c r="M21" i="43" s="1"/>
  <c r="E22" i="43"/>
  <c r="E23" i="43"/>
  <c r="M23" i="43" s="1"/>
  <c r="E24" i="43"/>
  <c r="E25" i="43"/>
  <c r="E26" i="43"/>
  <c r="E27" i="43"/>
  <c r="M27" i="43" s="1"/>
  <c r="E7" i="43"/>
  <c r="E30" i="43" s="1"/>
  <c r="M7" i="43"/>
  <c r="E8" i="43"/>
  <c r="M8" i="43" s="1"/>
  <c r="E9" i="43"/>
  <c r="M9" i="43" s="1"/>
  <c r="E10" i="43"/>
  <c r="M10" i="43" s="1"/>
  <c r="E11" i="43"/>
  <c r="E12" i="43"/>
  <c r="E28" i="43"/>
  <c r="E29" i="43"/>
  <c r="M29" i="43" s="1"/>
  <c r="G7" i="43"/>
  <c r="G8" i="43"/>
  <c r="G9" i="43"/>
  <c r="G10" i="43"/>
  <c r="G11" i="43"/>
  <c r="M11" i="43" s="1"/>
  <c r="G12" i="43"/>
  <c r="G30" i="43" s="1"/>
  <c r="M12" i="43"/>
  <c r="G13" i="43"/>
  <c r="G14" i="43"/>
  <c r="M14" i="43" s="1"/>
  <c r="G15" i="43"/>
  <c r="G16" i="43"/>
  <c r="G17" i="43"/>
  <c r="G18" i="43"/>
  <c r="G19" i="43"/>
  <c r="G20" i="43"/>
  <c r="G21" i="43"/>
  <c r="G22" i="43"/>
  <c r="G23" i="43"/>
  <c r="G24" i="43"/>
  <c r="G25" i="43"/>
  <c r="G26" i="43"/>
  <c r="M26" i="43" s="1"/>
  <c r="G27" i="43"/>
  <c r="G28" i="43"/>
  <c r="M28" i="43" s="1"/>
  <c r="G29" i="43"/>
  <c r="I7" i="43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M22" i="43" s="1"/>
  <c r="I23" i="43"/>
  <c r="I24" i="43"/>
  <c r="I25" i="43"/>
  <c r="I26" i="43"/>
  <c r="I27" i="43"/>
  <c r="I28" i="43"/>
  <c r="I29" i="43"/>
  <c r="I30" i="43"/>
  <c r="K7" i="43"/>
  <c r="K8" i="43"/>
  <c r="K9" i="43"/>
  <c r="K10" i="43"/>
  <c r="K11" i="43"/>
  <c r="K12" i="43"/>
  <c r="K13" i="43"/>
  <c r="K14" i="43"/>
  <c r="K15" i="43"/>
  <c r="K16" i="43"/>
  <c r="K17" i="43"/>
  <c r="K30" i="43" s="1"/>
  <c r="K18" i="43"/>
  <c r="K19" i="43"/>
  <c r="K20" i="43"/>
  <c r="K21" i="43"/>
  <c r="K22" i="43"/>
  <c r="K23" i="43"/>
  <c r="K24" i="43"/>
  <c r="M24" i="43" s="1"/>
  <c r="K25" i="43"/>
  <c r="M25" i="43" s="1"/>
  <c r="K26" i="43"/>
  <c r="K27" i="43"/>
  <c r="K28" i="43"/>
  <c r="K29" i="43"/>
  <c r="L7" i="43"/>
  <c r="L8" i="43"/>
  <c r="L9" i="43"/>
  <c r="L10" i="43"/>
  <c r="L11" i="43"/>
  <c r="L12" i="43"/>
  <c r="L13" i="43"/>
  <c r="L14" i="43"/>
  <c r="L15" i="43"/>
  <c r="L16" i="43"/>
  <c r="L17" i="43"/>
  <c r="M17" i="43"/>
  <c r="L18" i="43"/>
  <c r="L19" i="43"/>
  <c r="L20" i="43"/>
  <c r="L21" i="43"/>
  <c r="L22" i="43"/>
  <c r="L23" i="43"/>
  <c r="L24" i="43"/>
  <c r="L25" i="43"/>
  <c r="L26" i="43"/>
  <c r="L27" i="43"/>
  <c r="B2" i="41"/>
  <c r="B3" i="41"/>
  <c r="B30" i="41"/>
  <c r="B9" i="41"/>
  <c r="B12" i="41"/>
  <c r="F32" i="43" l="1"/>
  <c r="L32" i="43"/>
  <c r="D32" i="43"/>
  <c r="J32" i="43"/>
  <c r="M30" i="43"/>
  <c r="E34" i="43" s="1"/>
  <c r="H32" i="43"/>
</calcChain>
</file>

<file path=xl/sharedStrings.xml><?xml version="1.0" encoding="utf-8"?>
<sst xmlns="http://schemas.openxmlformats.org/spreadsheetml/2006/main" count="879" uniqueCount="475">
  <si>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</si>
  <si>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</si>
  <si>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</si>
  <si>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</si>
  <si>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</si>
  <si>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</si>
  <si>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</si>
  <si>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</si>
  <si>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</si>
  <si>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</si>
  <si>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</si>
  <si>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</si>
  <si>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</si>
  <si>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</si>
  <si>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</si>
  <si>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</si>
  <si>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</si>
  <si>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</si>
  <si>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</si>
  <si>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</si>
  <si>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</si>
  <si>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</si>
  <si>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</si>
  <si>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</si>
  <si>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</si>
  <si>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</si>
  <si>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</si>
  <si>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</si>
  <si>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</si>
  <si>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</si>
  <si>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</si>
  <si>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</si>
  <si>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</si>
  <si>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</si>
  <si>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</si>
  <si>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</si>
  <si>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</si>
  <si>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</si>
  <si>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</si>
  <si>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</si>
  <si>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</si>
  <si>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</si>
  <si>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</si>
  <si>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</si>
  <si>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</si>
  <si>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</si>
  <si>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</si>
  <si>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  <family val="2"/>
      </rPr>
      <t xml:space="preserve">
Art und Grad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</si>
  <si>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  <family val="2"/>
      </rPr>
      <t xml:space="preserve">
BHD Steuerung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</si>
  <si>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  <family val="2"/>
      </rPr>
      <t xml:space="preserve">
Deckungsgrad
Stammzahl
Lückenbreite</t>
    </r>
  </si>
  <si>
    <r>
      <t>Verjüngung</t>
    </r>
    <r>
      <rPr>
        <sz val="10"/>
        <rFont val="Arial"/>
        <family val="2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</si>
  <si>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</si>
  <si>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</si>
  <si>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</si>
  <si>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</si>
  <si>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</si>
  <si>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</si>
  <si>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</si>
  <si>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</si>
  <si>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</si>
  <si>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</si>
  <si>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</si>
  <si>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</si>
  <si>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</si>
  <si>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</si>
  <si>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</si>
  <si>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</si>
  <si>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</si>
  <si>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</si>
  <si>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</si>
  <si>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</si>
  <si>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</si>
  <si>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Ta: 70%
Bu: 25%
Fi: 5%
Bah: &lt;5%</t>
  </si>
  <si>
    <t xml:space="preserve"> = 285 Stk./Fläche</t>
  </si>
  <si>
    <t xml:space="preserve"> = 173.10 fm/Fläche</t>
  </si>
  <si>
    <t xml:space="preserve"> = 663 Stk./ha</t>
  </si>
  <si>
    <t xml:space="preserve"> = 402.56 fm/ha</t>
  </si>
  <si>
    <t>Tarif: 3</t>
  </si>
  <si>
    <t>pro ha genügend entwicklungsfähige Bäume in min. 2 versch. Durchmesserklassen</t>
  </si>
  <si>
    <t>Einzelbäume und Kleinkollektive
DG - 1.0
654 Bäume mit BHD &gt; 16cm
keine Lücken in Falllinie</t>
  </si>
  <si>
    <t>wenig Vegetationskonurrenz</t>
  </si>
  <si>
    <t>sehr spärlich
Bu, VoBe, (Ta)
Lichtmangel</t>
  </si>
  <si>
    <t>Fi, Ta, Bu im Nebenbestand meist einzeln - gruppig
DG &gt; 4%</t>
  </si>
  <si>
    <t>DG min. 4%
Mischung zielgerecht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</si>
  <si>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</si>
  <si>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</si>
  <si>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</si>
  <si>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</si>
  <si>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</si>
  <si>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</si>
  <si>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</si>
  <si>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</si>
  <si>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</si>
  <si>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</si>
  <si>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</si>
  <si>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</si>
  <si>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</si>
  <si>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</si>
  <si>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</si>
  <si>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</si>
  <si>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</si>
  <si>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</si>
  <si>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</si>
  <si>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</si>
  <si>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</si>
  <si>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</si>
  <si>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</si>
  <si>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</si>
  <si>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</si>
  <si>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</si>
  <si>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</si>
  <si>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</si>
  <si>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</si>
  <si>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</si>
  <si>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</si>
  <si>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</si>
  <si>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</si>
  <si>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</si>
  <si>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</si>
  <si>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</si>
  <si>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  <family val="2"/>
      </rPr>
      <t xml:space="preserve">
Art und Grad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</si>
  <si>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vertikal</t>
    </r>
    <r>
      <rPr>
        <sz val="10"/>
        <color indexed="10"/>
        <rFont val="Arial"/>
        <family val="2"/>
      </rPr>
      <t xml:space="preserve">
BHD Steuerung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</si>
  <si>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horizontal</t>
    </r>
    <r>
      <rPr>
        <sz val="10"/>
        <color indexed="10"/>
        <rFont val="Arial"/>
        <family val="2"/>
      </rPr>
      <t xml:space="preserve">
Deckungsgrad
Stammzahl
Lückenbreite</t>
    </r>
  </si>
  <si>
    <r>
      <t>Stabilitätsträger</t>
    </r>
    <r>
      <rPr>
        <sz val="10"/>
        <color indexed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</si>
  <si>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color indexed="10"/>
        <rFont val="Arial"/>
        <family val="2"/>
      </rPr>
      <t xml:space="preserve">
Keimbett</t>
    </r>
  </si>
  <si>
    <r>
      <t>Verjüngung</t>
    </r>
    <r>
      <rPr>
        <sz val="10"/>
        <color indexed="10"/>
        <rFont val="Arial"/>
        <family val="2"/>
      </rPr>
      <t xml:space="preserve">
Anwuchs</t>
    </r>
  </si>
  <si>
    <r>
      <t>Verjüngung</t>
    </r>
    <r>
      <rPr>
        <sz val="10"/>
        <color indexed="10"/>
        <rFont val="Arial"/>
        <family val="2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</si>
  <si>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  <family val="2"/>
      </rPr>
      <t>3 /</t>
    </r>
    <r>
      <rPr>
        <sz val="10"/>
        <color indexed="10"/>
        <rFont val="Arial"/>
        <family val="2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</si>
  <si>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</si>
  <si>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</si>
  <si>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</si>
  <si>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</si>
  <si>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</si>
  <si>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</si>
  <si>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</si>
  <si>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</si>
  <si>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</si>
  <si>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</si>
  <si>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</si>
  <si>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</si>
  <si>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</si>
  <si>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</si>
  <si>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</si>
  <si>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</si>
  <si>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</si>
  <si>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</si>
  <si>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</si>
  <si>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</si>
  <si>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</si>
  <si>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</si>
  <si>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</si>
  <si>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</si>
  <si>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</si>
  <si>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</si>
  <si>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</si>
  <si>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</si>
  <si>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</si>
  <si>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</si>
  <si>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</si>
  <si>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</si>
  <si>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</si>
  <si>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</si>
  <si>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</si>
  <si>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</si>
  <si>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</si>
  <si>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</si>
  <si>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</si>
  <si>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</si>
  <si>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</si>
  <si>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</si>
  <si>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</si>
  <si>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</si>
  <si>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</si>
  <si>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</si>
  <si>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</si>
  <si>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</si>
  <si>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</si>
  <si>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</si>
  <si>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</si>
  <si>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min. 400 Bäume pro ha mit BHD &gt; 12cm;
Stammabstand &lt; 20 m</t>
  </si>
  <si>
    <t>Vollkluppierung</t>
  </si>
  <si>
    <t>Tarif fm</t>
  </si>
  <si>
    <t>fm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</si>
  <si>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</si>
  <si>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</si>
  <si>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</si>
  <si>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</si>
  <si>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</si>
  <si>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  <family val="2"/>
      </rPr>
      <t xml:space="preserve">
Stz</t>
    </r>
  </si>
  <si>
    <r>
      <t>Ta</t>
    </r>
    <r>
      <rPr>
        <sz val="10"/>
        <rFont val="Arial"/>
        <family val="2"/>
      </rPr>
      <t xml:space="preserve">
Stz</t>
    </r>
  </si>
  <si>
    <t>Weiserfläche Ritenen (Nr. 20)</t>
  </si>
  <si>
    <t>Erstfeld</t>
  </si>
  <si>
    <r>
      <t>Bu</t>
    </r>
    <r>
      <rPr>
        <sz val="10"/>
        <rFont val="Arial"/>
        <family val="2"/>
      </rPr>
      <t xml:space="preserve">
Stz</t>
    </r>
  </si>
  <si>
    <r>
      <t>Ah</t>
    </r>
    <r>
      <rPr>
        <sz val="10"/>
        <rFont val="Arial"/>
        <family val="2"/>
      </rPr>
      <t xml:space="preserve">
Stz</t>
    </r>
  </si>
  <si>
    <t>BHD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</si>
  <si>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</si>
  <si>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</si>
  <si>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</si>
  <si>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</si>
  <si>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</si>
  <si>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</si>
  <si>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</si>
  <si>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</si>
  <si>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</si>
  <si>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</si>
  <si>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</si>
  <si>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</si>
  <si>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</si>
  <si>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</si>
  <si>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</si>
  <si>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</si>
  <si>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</si>
  <si>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</si>
  <si>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</si>
  <si>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</si>
  <si>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</si>
  <si>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</si>
  <si>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</si>
  <si>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</si>
  <si>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</si>
  <si>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</si>
  <si>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</si>
  <si>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</si>
  <si>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</si>
  <si>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</si>
  <si>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</si>
  <si>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</si>
  <si>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</si>
  <si>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</si>
  <si>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</si>
  <si>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</si>
  <si>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</si>
  <si>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</si>
  <si>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</si>
  <si>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</si>
  <si>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</si>
  <si>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</si>
  <si>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</si>
  <si>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</si>
  <si>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</si>
  <si>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</si>
  <si>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</si>
  <si>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</si>
  <si>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</si>
  <si>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</si>
  <si>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</si>
  <si>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</si>
  <si>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</si>
  <si>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</si>
  <si>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</si>
  <si>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</si>
  <si>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</si>
  <si>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</si>
  <si>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</si>
  <si>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</si>
  <si>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</si>
  <si>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</si>
  <si>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</si>
  <si>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</si>
  <si>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</si>
  <si>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</si>
  <si>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</si>
  <si>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</si>
  <si>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</si>
  <si>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</si>
  <si>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</si>
  <si>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</si>
  <si>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</si>
  <si>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</si>
  <si>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</si>
  <si>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</si>
  <si>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</si>
  <si>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</si>
  <si>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</si>
  <si>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</si>
  <si>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</si>
  <si>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</si>
  <si>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</si>
  <si>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</si>
  <si>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</si>
  <si>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</si>
  <si>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</si>
  <si>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</si>
  <si>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</si>
  <si>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</si>
  <si>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</si>
  <si>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</si>
  <si>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</si>
  <si>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</si>
  <si>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</si>
  <si>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</si>
  <si>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</si>
  <si>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</si>
  <si>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</si>
  <si>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</si>
  <si>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</si>
  <si>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</si>
  <si>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</si>
  <si>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</si>
  <si>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</si>
  <si>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</si>
  <si>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</si>
  <si>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</si>
  <si>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</si>
  <si>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</si>
  <si>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</si>
  <si>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</si>
  <si>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</si>
  <si>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</si>
  <si>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</si>
  <si>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</si>
  <si>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</si>
  <si>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</si>
  <si>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</si>
  <si>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</si>
  <si>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</si>
  <si>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</si>
  <si>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</si>
  <si>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</si>
  <si>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</si>
  <si>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</si>
  <si>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</si>
  <si>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</si>
  <si>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</si>
  <si>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</si>
  <si>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</si>
  <si>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</si>
  <si>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</si>
  <si>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</si>
  <si>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</si>
  <si>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</si>
  <si>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</si>
  <si>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</si>
  <si>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</si>
  <si>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</si>
  <si>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</si>
  <si>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</si>
  <si>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</si>
  <si>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</si>
  <si>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</si>
  <si>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</si>
  <si>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</si>
  <si>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</si>
  <si>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</si>
  <si>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</si>
  <si>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</si>
  <si>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</si>
  <si>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</si>
  <si>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</si>
  <si>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</si>
  <si>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</si>
  <si>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</si>
  <si>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</si>
  <si>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</si>
  <si>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</si>
  <si>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</si>
  <si>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</si>
  <si>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</si>
  <si>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</si>
  <si>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</si>
  <si>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Vegetationskonkurrenz 
&lt; 1/3</t>
  </si>
  <si>
    <t xml:space="preserve">Ta alle 5 m vorhanden
Bu alle 3 m vorhanden
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</si>
  <si>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</si>
  <si>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</si>
  <si>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</si>
  <si>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</si>
  <si>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</si>
  <si>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</si>
  <si>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</si>
  <si>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</si>
  <si>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</si>
  <si>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</si>
  <si>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</si>
  <si>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Gemeinde/ Ort:</t>
  </si>
  <si>
    <t>NaiS / Formular 5</t>
  </si>
  <si>
    <t xml:space="preserve"> Wirkungsanalyse</t>
  </si>
  <si>
    <t>Weiserfläche Nr.:</t>
  </si>
  <si>
    <t xml:space="preserve">Bestandes- und 
Einzelbaummerkmale 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</si>
  <si>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</si>
  <si>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</si>
  <si>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</si>
  <si>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</si>
  <si>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</si>
  <si>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</si>
  <si>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</si>
  <si>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</si>
  <si>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</si>
  <si>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</si>
  <si>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</si>
  <si>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</si>
  <si>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</si>
  <si>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</si>
  <si>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</si>
  <si>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</si>
  <si>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</si>
  <si>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</si>
  <si>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</si>
  <si>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</si>
  <si>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</si>
  <si>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</si>
  <si>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</si>
  <si>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</si>
  <si>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</si>
  <si>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</si>
  <si>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</si>
  <si>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</si>
  <si>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</si>
  <si>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</si>
  <si>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</si>
  <si>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</si>
  <si>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</si>
  <si>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</si>
  <si>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</si>
  <si>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</si>
  <si>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</si>
  <si>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</si>
  <si>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</si>
  <si>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</si>
  <si>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</si>
  <si>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</si>
  <si>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</si>
  <si>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</si>
  <si>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</si>
  <si>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</si>
  <si>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</si>
  <si>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</si>
  <si>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</si>
  <si>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</si>
  <si>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</si>
  <si>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</si>
  <si>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</si>
  <si>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</si>
  <si>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</si>
  <si>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</si>
  <si>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</si>
  <si>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</si>
  <si>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</si>
  <si>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</si>
  <si>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</si>
  <si>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</si>
  <si>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r>
      <t xml:space="preserve">Minimalprofil 
</t>
    </r>
    <r>
      <rPr>
        <sz val="8"/>
        <color indexed="10"/>
        <rFont val="Arial"/>
        <family val="2"/>
      </rPr>
      <t>(inkl. Naturgefahren)</t>
    </r>
    <r>
      <rPr>
        <sz val="8"/>
        <rFont val="Arial"/>
        <family val="2"/>
      </rPr>
      <t xml:space="preserve">
</t>
    </r>
  </si>
  <si>
    <t>Ta 60%
Bu 30%
Fi 5%
Bah &lt; 5%</t>
  </si>
  <si>
    <t>entwicklungsfähige Bäume in 2 versch. Durchmesserklassen (BH 2 &amp; 3) vorhanden
Bäume im BH1 meist nicht entwicklungsfähig</t>
  </si>
  <si>
    <t>bei Eingriff wurden v.a. Ta entnommen</t>
  </si>
  <si>
    <t>Vegetation hauptsächlich Himbeere (Äsung durch Wild -&gt; verringert möglicherweise Wilddruck bei Verjüngung)</t>
  </si>
  <si>
    <t>DG &lt; 4%
Mischung: Ta-Anteil etwas zu tief
v.a. Bu und Vb (nur wenige Bah, Fi und Ta) im Aufwuchs</t>
  </si>
  <si>
    <t>es scheint möglich, dass sich die Ta dank geringem Lichtanspruch in der Verjünung hält und zu einem späteren Zeitpunkt einen grösseren Anteil ausmacht</t>
  </si>
  <si>
    <t>beide Verjüngungsöffnungen wurden beim Eingriff geschaffen</t>
  </si>
  <si>
    <t>Wirkungsanalyse</t>
  </si>
  <si>
    <t>Wurden die Etappenziele erreicht?</t>
  </si>
  <si>
    <t>ja/
nein</t>
  </si>
  <si>
    <t xml:space="preserve">  - Was hat sich verändert?
  - Was sind die Ursachen?
  - Waren die Massnahmen
    wirksam?</t>
  </si>
  <si>
    <t>Ta: 60 %
Bu mindestens 25 - 30%</t>
  </si>
  <si>
    <t>Etappenziele
2009 für in 10 Jahren</t>
  </si>
  <si>
    <t>Zustand 2 
2021</t>
  </si>
  <si>
    <t>Zustand 1
2009</t>
  </si>
  <si>
    <t>Bearbeiter: André Herger, Jonas Imhof, Pius Kläger</t>
  </si>
  <si>
    <t>2 Durchmesserklassen vorhanden
genügend schwaches und mittleres Baumholz</t>
  </si>
  <si>
    <t>auch wenn Etappenziel nicht erricht, scheint Anzahlmässig genügend Verj. vorhanden zu sein
Wilddruck hoch -&gt; Massnahmen dagegen sind gefragt!</t>
  </si>
  <si>
    <t>Bu 30-80%
Ta 10-60%
Fi  0-30%
Rutschung: Ta 20-60%
Lawinen: Immergüne Nadelbäume 30-70%</t>
  </si>
  <si>
    <t>Vegetationskonkurrenz auf 1/2 der Fläche
Vegetation konzentriert sich in erster Linie auf die beiden Verjüngungsöff-nungen und auf Bereiche entlang Weg</t>
  </si>
  <si>
    <t>Ta mit Kronenlänge von 2/3, gleichmässig aber nur 1/2
-&gt; Ziel unrealistisch, da plötzliche Verlängerung der Krone nicht möglich (ausser Klebäste)</t>
  </si>
  <si>
    <t>Kronenlänge
Ta 2/3     Fi 1/2     Bu 1/2
Schlankheitsgrad &lt; 80
keine Hänger</t>
  </si>
  <si>
    <t>Kronenlänge
Ta 2/3 (einseitig)     Fi 1/2     Bu 1/2
Schlankheitsgrad 60 -70
gute Verankerung wenige Hänger</t>
  </si>
  <si>
    <t>Kronenlänge
Bu mindestens 1/2
Ta 1/2 (gleichmässig)    Fi &gt; 1/2
keine Hänger
Schlankheitsgrad 70</t>
  </si>
  <si>
    <r>
      <t>● S</t>
    </r>
    <r>
      <rPr>
        <b/>
        <sz val="10"/>
        <rFont val="Arial"/>
        <family val="2"/>
      </rPr>
      <t>tabilitätsträger</t>
    </r>
  </si>
  <si>
    <t>Kronenlänge Ta mind. 2/3, Fi mind. 1/2
Schlankheitsgrad &lt; 80
Lotrechte Stämme mit guter Verankerung
nur vereinzelt starke Hänger</t>
  </si>
  <si>
    <t>Fläche mit starker Verjüngungskonkurrenz
&lt; 1/3</t>
  </si>
  <si>
    <t>Bei Deckungsgrad &lt; 0.6 mindestens
10 Buchen/Tannen pro a (durchschnittlich
alle 3m) vorhanden</t>
  </si>
  <si>
    <t>Bemerkungen:</t>
  </si>
  <si>
    <t>- Eingriff (Stärke, Lückengrösse) kann als positiv bewertet werden -&gt; genügend Licht in Öffnungen
- nächster Eingriff spätestens in 10 Jahren erforderlich
- die Chancen stehen nicht schlecht, dass gewisse Bu-Verj. (und allenfalls auch Bah und Ta) sich durchsetzen und dem Verbiss entwachsen kann</t>
  </si>
  <si>
    <r>
      <rPr>
        <sz val="8"/>
        <rFont val="Arial"/>
        <family val="2"/>
      </rPr>
      <t xml:space="preserve">   </t>
    </r>
    <r>
      <rPr>
        <sz val="6"/>
        <rFont val="Arial"/>
        <family val="2"/>
      </rPr>
      <t>(bis und mit Dickung, 40 cm
     Höhe bis 12 cm BHD)</t>
    </r>
  </si>
  <si>
    <t>Ta stark verbissen, nicht alle 5m vorhanden
Bu nicht alle 3m vorhanden
Vb und Bah vorhanden
Verjüngung beschränkt sich auf die beiden Verjüngungs-Öffnungen</t>
  </si>
  <si>
    <t>DG 0.8
&gt; 400 Bäume/ha mit BHD &gt; 12cm
2 schmale Verjüngungsöffnungen: 
die grössere Öffnung weist in der Fallinie einen Stammabstand von knapp unter 20m auf</t>
  </si>
  <si>
    <r>
      <t xml:space="preserve">Einzelbäume, allenfalls Kleinkollektive
</t>
    </r>
    <r>
      <rPr>
        <sz val="8"/>
        <color indexed="10"/>
        <rFont val="Arial"/>
        <family val="2"/>
      </rPr>
      <t>- Mind. 400 Bäume/ha mit BHD &gt; 12cm</t>
    </r>
    <r>
      <rPr>
        <sz val="10"/>
        <color indexed="10"/>
        <rFont val="Arial"/>
        <family val="2"/>
      </rPr>
      <t xml:space="preserve"> </t>
    </r>
    <r>
      <rPr>
        <sz val="14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
</t>
    </r>
    <r>
      <rPr>
        <sz val="8"/>
        <color indexed="10"/>
        <rFont val="Arial"/>
        <family val="2"/>
      </rPr>
      <t>- Stockausschläge;
- Bei Öffnungen in der Falllinie Stamm-
  abstand &lt; 20m
- Liegendes Holz und hohe Stücke; als
  Ergänzung zu stehenden Bäumen, falls
  keine Sturzgefahr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</si>
</sst>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sz val="8"/>
      <name val="Tahom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b/>
      <sz val="11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7" fillId="0" borderId="0" xfId="0" applyFont="1"/>
    <xf numFmtId="0" fontId="11" fillId="0" borderId="0" xfId="0" applyFont="1"/>
    <xf numFmtId="0" fontId="11" fillId="0" borderId="0" xfId="0" quotePrefix="1" applyFont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12" xfId="1" applyFont="1" applyBorder="1" applyAlignment="1" applyProtection="1">
      <alignment horizontal="right" vertical="center"/>
    </xf>
    <xf numFmtId="0" fontId="14" fillId="0" borderId="12" xfId="1" applyFont="1" applyBorder="1"/>
    <xf numFmtId="0" fontId="2" fillId="0" borderId="12" xfId="1" applyBorder="1"/>
    <xf numFmtId="0" fontId="2" fillId="0" borderId="0" xfId="1" applyBorder="1"/>
    <xf numFmtId="0" fontId="2" fillId="0" borderId="0" xfId="1"/>
    <xf numFmtId="0" fontId="2" fillId="0" borderId="16" xfId="1" applyBorder="1" applyAlignment="1"/>
    <xf numFmtId="0" fontId="2" fillId="0" borderId="14" xfId="1" applyBorder="1" applyAlignment="1"/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14" fontId="5" fillId="0" borderId="14" xfId="1" applyNumberFormat="1" applyFont="1" applyBorder="1" applyAlignment="1">
      <alignment horizontal="left" vertical="center"/>
    </xf>
    <xf numFmtId="0" fontId="5" fillId="0" borderId="16" xfId="1" applyFont="1" applyBorder="1" applyAlignment="1">
      <alignment vertical="center"/>
    </xf>
    <xf numFmtId="0" fontId="2" fillId="0" borderId="14" xfId="1" applyBorder="1" applyAlignment="1">
      <alignment horizontal="left"/>
    </xf>
    <xf numFmtId="0" fontId="2" fillId="0" borderId="14" xfId="1" applyBorder="1"/>
    <xf numFmtId="0" fontId="2" fillId="0" borderId="18" xfId="1" applyBorder="1" applyAlignment="1">
      <alignment horizontal="left"/>
    </xf>
    <xf numFmtId="0" fontId="2" fillId="0" borderId="3" xfId="1" applyBorder="1" applyAlignment="1">
      <alignment horizontal="left"/>
    </xf>
    <xf numFmtId="0" fontId="4" fillId="0" borderId="5" xfId="1" applyFont="1" applyBorder="1" applyAlignment="1">
      <alignment horizontal="center" wrapText="1"/>
    </xf>
    <xf numFmtId="0" fontId="3" fillId="0" borderId="15" xfId="1" applyFont="1" applyBorder="1" applyAlignment="1" applyProtection="1">
      <alignment vertical="center"/>
    </xf>
    <xf numFmtId="0" fontId="3" fillId="0" borderId="23" xfId="1" applyFont="1" applyBorder="1" applyAlignment="1" applyProtection="1">
      <alignment vertic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horizontal="center" wrapText="1"/>
    </xf>
    <xf numFmtId="0" fontId="3" fillId="0" borderId="15" xfId="1" applyFont="1" applyBorder="1" applyAlignment="1"/>
    <xf numFmtId="0" fontId="5" fillId="0" borderId="23" xfId="1" applyFont="1" applyBorder="1" applyAlignment="1"/>
    <xf numFmtId="0" fontId="15" fillId="0" borderId="6" xfId="1" applyFont="1" applyBorder="1" applyAlignment="1" applyProtection="1">
      <alignment horizontal="left" vertical="center"/>
    </xf>
    <xf numFmtId="0" fontId="5" fillId="0" borderId="15" xfId="1" applyFont="1" applyBorder="1" applyAlignment="1"/>
    <xf numFmtId="0" fontId="4" fillId="0" borderId="23" xfId="1" applyFont="1" applyBorder="1" applyAlignment="1"/>
    <xf numFmtId="0" fontId="4" fillId="0" borderId="23" xfId="1" applyFont="1" applyBorder="1"/>
    <xf numFmtId="0" fontId="4" fillId="0" borderId="23" xfId="1" applyFont="1" applyBorder="1" applyAlignment="1">
      <alignment vertical="top"/>
    </xf>
    <xf numFmtId="0" fontId="9" fillId="0" borderId="23" xfId="1" applyFont="1" applyBorder="1" applyAlignment="1"/>
    <xf numFmtId="0" fontId="16" fillId="0" borderId="23" xfId="1" applyFont="1" applyBorder="1" applyAlignment="1">
      <alignment horizontal="left" vertical="center"/>
    </xf>
    <xf numFmtId="0" fontId="2" fillId="2" borderId="0" xfId="3" applyFill="1" applyBorder="1"/>
    <xf numFmtId="0" fontId="2" fillId="0" borderId="0" xfId="3"/>
    <xf numFmtId="0" fontId="3" fillId="2" borderId="24" xfId="3" applyFont="1" applyFill="1" applyBorder="1"/>
    <xf numFmtId="0" fontId="2" fillId="2" borderId="20" xfId="3" applyFill="1" applyBorder="1"/>
    <xf numFmtId="0" fontId="18" fillId="2" borderId="20" xfId="3" applyFont="1" applyFill="1" applyBorder="1"/>
    <xf numFmtId="0" fontId="2" fillId="2" borderId="25" xfId="3" applyFill="1" applyBorder="1"/>
    <xf numFmtId="0" fontId="2" fillId="0" borderId="0" xfId="3" applyBorder="1"/>
    <xf numFmtId="0" fontId="2" fillId="2" borderId="24" xfId="3" applyFont="1" applyFill="1" applyBorder="1"/>
    <xf numFmtId="0" fontId="2" fillId="2" borderId="20" xfId="3" applyFont="1" applyFill="1" applyBorder="1"/>
    <xf numFmtId="0" fontId="2" fillId="2" borderId="24" xfId="3" applyFill="1" applyBorder="1"/>
    <xf numFmtId="0" fontId="5" fillId="2" borderId="20" xfId="3" applyFont="1" applyFill="1" applyBorder="1"/>
    <xf numFmtId="0" fontId="6" fillId="2" borderId="0" xfId="3" applyFont="1" applyFill="1" applyBorder="1"/>
    <xf numFmtId="0" fontId="5" fillId="2" borderId="25" xfId="3" applyFont="1" applyFill="1" applyBorder="1"/>
    <xf numFmtId="0" fontId="6" fillId="0" borderId="0" xfId="3" applyFont="1" applyBorder="1"/>
    <xf numFmtId="0" fontId="6" fillId="0" borderId="0" xfId="3" applyFont="1"/>
    <xf numFmtId="0" fontId="2" fillId="2" borderId="26" xfId="3" applyFill="1" applyBorder="1" applyAlignment="1">
      <alignment textRotation="90"/>
    </xf>
    <xf numFmtId="0" fontId="19" fillId="2" borderId="26" xfId="3" applyFont="1" applyFill="1" applyBorder="1" applyAlignment="1">
      <alignment wrapText="1"/>
    </xf>
    <xf numFmtId="0" fontId="2" fillId="2" borderId="26" xfId="3" applyFill="1" applyBorder="1"/>
    <xf numFmtId="0" fontId="2" fillId="2" borderId="1" xfId="3" applyFill="1" applyBorder="1" applyAlignment="1">
      <alignment wrapText="1"/>
    </xf>
    <xf numFmtId="2" fontId="2" fillId="2" borderId="0" xfId="3" applyNumberFormat="1" applyFill="1" applyBorder="1"/>
    <xf numFmtId="0" fontId="2" fillId="2" borderId="10" xfId="3" applyFill="1" applyBorder="1" applyAlignment="1">
      <alignment horizontal="right"/>
    </xf>
    <xf numFmtId="2" fontId="2" fillId="2" borderId="27" xfId="3" applyNumberFormat="1" applyFill="1" applyBorder="1"/>
    <xf numFmtId="2" fontId="2" fillId="2" borderId="27" xfId="3" applyNumberFormat="1" applyFill="1" applyBorder="1" applyAlignment="1">
      <alignment horizontal="right"/>
    </xf>
    <xf numFmtId="2" fontId="2" fillId="2" borderId="0" xfId="3" applyNumberFormat="1" applyFill="1" applyBorder="1" applyAlignment="1">
      <alignment horizontal="right"/>
    </xf>
    <xf numFmtId="2" fontId="2" fillId="2" borderId="28" xfId="3" applyNumberFormat="1" applyFill="1" applyBorder="1" applyAlignment="1">
      <alignment horizontal="right"/>
    </xf>
    <xf numFmtId="0" fontId="2" fillId="2" borderId="7" xfId="3" applyFill="1" applyBorder="1"/>
    <xf numFmtId="2" fontId="2" fillId="2" borderId="26" xfId="3" applyNumberFormat="1" applyFill="1" applyBorder="1" applyAlignment="1">
      <alignment horizontal="right"/>
    </xf>
    <xf numFmtId="0" fontId="2" fillId="2" borderId="21" xfId="3" applyFill="1" applyBorder="1"/>
    <xf numFmtId="0" fontId="2" fillId="2" borderId="1" xfId="3" applyFill="1" applyBorder="1" applyAlignment="1">
      <alignment horizontal="right"/>
    </xf>
    <xf numFmtId="2" fontId="2" fillId="2" borderId="1" xfId="3" applyNumberFormat="1" applyFont="1" applyFill="1" applyBorder="1"/>
    <xf numFmtId="0" fontId="3" fillId="2" borderId="1" xfId="3" applyFont="1" applyFill="1" applyBorder="1" applyAlignment="1">
      <alignment horizontal="right"/>
    </xf>
    <xf numFmtId="0" fontId="2" fillId="2" borderId="0" xfId="3" applyFill="1" applyBorder="1" applyAlignment="1">
      <alignment horizontal="right"/>
    </xf>
    <xf numFmtId="2" fontId="3" fillId="2" borderId="0" xfId="3" applyNumberFormat="1" applyFont="1" applyFill="1" applyBorder="1" applyAlignment="1">
      <alignment horizontal="right"/>
    </xf>
    <xf numFmtId="9" fontId="2" fillId="2" borderId="0" xfId="3" applyNumberFormat="1" applyFill="1" applyBorder="1" applyAlignment="1">
      <alignment horizontal="right"/>
    </xf>
    <xf numFmtId="9" fontId="2" fillId="2" borderId="0" xfId="3" applyNumberFormat="1" applyFill="1" applyBorder="1"/>
    <xf numFmtId="0" fontId="2" fillId="2" borderId="0" xfId="3" applyFont="1" applyFill="1" applyBorder="1"/>
    <xf numFmtId="0" fontId="3" fillId="2" borderId="0" xfId="3" applyFont="1" applyFill="1" applyBorder="1"/>
    <xf numFmtId="0" fontId="3" fillId="0" borderId="0" xfId="3" applyFont="1" applyBorder="1"/>
    <xf numFmtId="0" fontId="3" fillId="0" borderId="0" xfId="3" applyFont="1"/>
    <xf numFmtId="0" fontId="2" fillId="2" borderId="10" xfId="2" applyFill="1" applyBorder="1"/>
    <xf numFmtId="2" fontId="2" fillId="2" borderId="27" xfId="2" applyNumberFormat="1" applyFill="1" applyBorder="1"/>
    <xf numFmtId="0" fontId="2" fillId="2" borderId="29" xfId="2" applyFill="1" applyBorder="1"/>
    <xf numFmtId="2" fontId="2" fillId="2" borderId="30" xfId="2" applyNumberFormat="1" applyFill="1" applyBorder="1"/>
    <xf numFmtId="0" fontId="2" fillId="2" borderId="1" xfId="3" applyFont="1" applyFill="1" applyBorder="1" applyAlignment="1">
      <alignment textRotation="90"/>
    </xf>
    <xf numFmtId="2" fontId="2" fillId="2" borderId="22" xfId="3" applyNumberFormat="1" applyFill="1" applyBorder="1"/>
    <xf numFmtId="0" fontId="2" fillId="2" borderId="10" xfId="3" applyFill="1" applyBorder="1"/>
    <xf numFmtId="0" fontId="2" fillId="2" borderId="2" xfId="3" applyFill="1" applyBorder="1" applyAlignment="1">
      <alignment wrapText="1"/>
    </xf>
    <xf numFmtId="2" fontId="3" fillId="2" borderId="26" xfId="3" applyNumberFormat="1" applyFont="1" applyFill="1" applyBorder="1" applyAlignment="1">
      <alignment horizontal="right"/>
    </xf>
    <xf numFmtId="2" fontId="2" fillId="2" borderId="2" xfId="3" applyNumberFormat="1" applyFill="1" applyBorder="1" applyAlignment="1">
      <alignment horizontal="right"/>
    </xf>
    <xf numFmtId="0" fontId="1" fillId="0" borderId="13" xfId="1" applyFont="1" applyBorder="1" applyAlignment="1">
      <alignment vertical="center" wrapText="1"/>
    </xf>
    <xf numFmtId="0" fontId="24" fillId="0" borderId="5" xfId="1" applyFont="1" applyBorder="1" applyAlignment="1">
      <alignment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2" fillId="0" borderId="15" xfId="1" applyFont="1" applyBorder="1" applyAlignment="1"/>
    <xf numFmtId="0" fontId="1" fillId="0" borderId="23" xfId="1" applyFont="1" applyBorder="1" applyAlignment="1"/>
    <xf numFmtId="0" fontId="2" fillId="0" borderId="19" xfId="1" applyBorder="1" applyAlignment="1">
      <alignment vertical="top" wrapText="1"/>
    </xf>
    <xf numFmtId="0" fontId="2" fillId="0" borderId="6" xfId="1" applyBorder="1" applyAlignment="1">
      <alignment vertical="top" wrapText="1"/>
    </xf>
    <xf numFmtId="0" fontId="2" fillId="0" borderId="11" xfId="1" applyBorder="1" applyAlignment="1">
      <alignment vertical="top" wrapText="1"/>
    </xf>
    <xf numFmtId="0" fontId="14" fillId="0" borderId="12" xfId="1" applyFont="1" applyBorder="1" applyAlignment="1">
      <alignment horizontal="center"/>
    </xf>
    <xf numFmtId="0" fontId="4" fillId="0" borderId="1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1" fillId="0" borderId="19" xfId="1" applyFont="1" applyBorder="1" applyAlignment="1">
      <alignment horizontal="left" vertical="center" wrapText="1"/>
    </xf>
    <xf numFmtId="0" fontId="1" fillId="0" borderId="15" xfId="1" applyFont="1" applyBorder="1" applyAlignment="1">
      <alignment horizontal="left" vertical="center" wrapText="1"/>
    </xf>
    <xf numFmtId="0" fontId="1" fillId="0" borderId="23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2" fillId="0" borderId="9" xfId="1" quotePrefix="1" applyBorder="1" applyAlignment="1">
      <alignment horizontal="left" vertical="top" wrapText="1"/>
    </xf>
    <xf numFmtId="0" fontId="2" fillId="0" borderId="9" xfId="1" applyBorder="1" applyAlignment="1">
      <alignment horizontal="left" vertical="top" wrapText="1"/>
    </xf>
    <xf numFmtId="0" fontId="2" fillId="0" borderId="4" xfId="1" applyBorder="1" applyAlignment="1">
      <alignment horizontal="left" vertical="top" wrapText="1"/>
    </xf>
    <xf numFmtId="0" fontId="2" fillId="0" borderId="0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2" fillId="0" borderId="12" xfId="1" applyBorder="1" applyAlignment="1">
      <alignment horizontal="left" vertical="top" wrapText="1"/>
    </xf>
    <xf numFmtId="0" fontId="2" fillId="0" borderId="13" xfId="1" applyBorder="1" applyAlignment="1">
      <alignment horizontal="left" vertical="top" wrapText="1"/>
    </xf>
    <xf numFmtId="0" fontId="14" fillId="0" borderId="19" xfId="1" applyFont="1" applyBorder="1" applyAlignment="1">
      <alignment horizontal="center" vertical="top" wrapText="1"/>
    </xf>
    <xf numFmtId="0" fontId="14" fillId="0" borderId="9" xfId="1" applyFont="1" applyBorder="1" applyAlignment="1">
      <alignment horizontal="center" vertical="top" wrapText="1"/>
    </xf>
    <xf numFmtId="0" fontId="14" fillId="0" borderId="4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 wrapText="1"/>
    </xf>
    <xf numFmtId="0" fontId="4" fillId="0" borderId="2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1" fillId="0" borderId="15" xfId="1" applyFont="1" applyBorder="1" applyAlignment="1">
      <alignment vertical="center" wrapText="1"/>
    </xf>
    <xf numFmtId="0" fontId="17" fillId="0" borderId="23" xfId="1" applyFont="1" applyBorder="1" applyAlignment="1" applyProtection="1">
      <alignment horizontal="left" vertical="top" wrapText="1"/>
    </xf>
    <xf numFmtId="0" fontId="17" fillId="0" borderId="5" xfId="1" applyFont="1" applyBorder="1" applyAlignment="1" applyProtection="1">
      <alignment horizontal="left" vertical="top" wrapText="1"/>
    </xf>
    <xf numFmtId="15" fontId="2" fillId="2" borderId="20" xfId="3" quotePrefix="1" applyNumberFormat="1" applyFill="1" applyBorder="1" applyAlignment="1">
      <alignment horizontal="left"/>
    </xf>
    <xf numFmtId="15" fontId="2" fillId="2" borderId="20" xfId="3" applyNumberFormat="1" applyFill="1" applyBorder="1" applyAlignment="1">
      <alignment horizontal="left"/>
    </xf>
  </cellXfs>
  <cellStyles count="4">
    <cellStyle name="Standard" xfId="0" builtinId="0"/>
    <cellStyle name="Standard_Choltal Bauen" xfId="1"/>
    <cellStyle name="Standard_Mappe1" xfId="2"/>
    <cellStyle name="Standard_Vorlage_Anzeichnungsprotokoll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66675</xdr:rowOff>
        </xdr:from>
        <xdr:to>
          <xdr:col>7</xdr:col>
          <xdr:colOff>66675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9CF582D7-CAFB-0FA4-03D6-9E1A7D8D30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7</xdr:col>
          <xdr:colOff>66675</xdr:colOff>
          <xdr:row>11</xdr:row>
          <xdr:rowOff>85725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C7A40A09-B6A6-3B61-8D10-5DBE6812E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95250</xdr:rowOff>
        </xdr:from>
        <xdr:to>
          <xdr:col>7</xdr:col>
          <xdr:colOff>66675</xdr:colOff>
          <xdr:row>15</xdr:row>
          <xdr:rowOff>152400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BF1C3E59-0143-C552-5218-878577E9D5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66675</xdr:rowOff>
        </xdr:from>
        <xdr:to>
          <xdr:col>7</xdr:col>
          <xdr:colOff>66675</xdr:colOff>
          <xdr:row>18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1590C99D-4E93-6A61-BA6C-BDF78D2474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57150</xdr:rowOff>
        </xdr:from>
        <xdr:to>
          <xdr:col>7</xdr:col>
          <xdr:colOff>66675</xdr:colOff>
          <xdr:row>23</xdr:row>
          <xdr:rowOff>85725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55AEA234-89E4-AA99-99A6-45B65E503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142875</xdr:rowOff>
        </xdr:from>
        <xdr:to>
          <xdr:col>7</xdr:col>
          <xdr:colOff>66675</xdr:colOff>
          <xdr:row>27</xdr:row>
          <xdr:rowOff>171450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408D765F-0B04-2CEE-03EB-91EF1DECF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76200</xdr:rowOff>
        </xdr:from>
        <xdr:to>
          <xdr:col>7</xdr:col>
          <xdr:colOff>66675</xdr:colOff>
          <xdr:row>31</xdr:row>
          <xdr:rowOff>104775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5B6D2F3E-A6C1-541D-36DA-E2F3AED22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topLeftCell="A16" zoomScaleNormal="100" workbookViewId="0">
      <selection activeCell="L40" sqref="L40"/>
    </sheetView>
  </sheetViews>
  <sheetFormatPr baseColWidth="10" defaultColWidth="10" defaultRowHeight="12.75" x14ac:dyDescent="0.2"/>
  <cols>
    <col min="1" max="1" width="14.625" style="16" customWidth="1"/>
    <col min="2" max="2" width="26.25" style="16" customWidth="1"/>
    <col min="3" max="4" width="23" style="16" customWidth="1"/>
    <col min="5" max="5" width="24.125" style="16" customWidth="1"/>
    <col min="6" max="6" width="2.625" style="16" customWidth="1"/>
    <col min="7" max="7" width="0.5" style="16" customWidth="1"/>
    <col min="8" max="8" width="21.625" style="16" customWidth="1"/>
    <col min="9" max="16384" width="10" style="16"/>
  </cols>
  <sheetData>
    <row r="1" spans="1:8" ht="15" customHeight="1" thickBot="1" x14ac:dyDescent="0.3">
      <c r="A1" s="13" t="s">
        <v>374</v>
      </c>
      <c r="B1" s="14"/>
      <c r="C1" s="99" t="s">
        <v>375</v>
      </c>
      <c r="D1" s="99"/>
      <c r="E1" s="15"/>
      <c r="F1" s="14"/>
      <c r="G1" s="14"/>
      <c r="H1" s="12"/>
    </row>
    <row r="2" spans="1:8" ht="15" customHeight="1" thickBot="1" x14ac:dyDescent="0.25">
      <c r="A2" s="17" t="s">
        <v>373</v>
      </c>
      <c r="B2" s="18" t="e">
        <f>#REF!</f>
        <v>#REF!</v>
      </c>
      <c r="C2" s="19"/>
      <c r="D2" s="20" t="s">
        <v>55</v>
      </c>
      <c r="E2" s="21">
        <v>44385</v>
      </c>
      <c r="F2" s="117" t="s">
        <v>448</v>
      </c>
      <c r="G2" s="118"/>
      <c r="H2" s="119"/>
    </row>
    <row r="3" spans="1:8" ht="15.75" customHeight="1" thickBot="1" x14ac:dyDescent="0.25">
      <c r="A3" s="22" t="s">
        <v>376</v>
      </c>
      <c r="B3" s="23" t="e">
        <f>#REF!</f>
        <v>#REF!</v>
      </c>
      <c r="C3" s="24"/>
      <c r="D3" s="25" t="s">
        <v>456</v>
      </c>
      <c r="E3" s="26"/>
      <c r="F3" s="120" t="s">
        <v>449</v>
      </c>
      <c r="G3" s="121"/>
      <c r="H3" s="122"/>
    </row>
    <row r="4" spans="1:8" ht="45.75" customHeight="1" thickBot="1" x14ac:dyDescent="0.25">
      <c r="A4" s="27" t="s">
        <v>377</v>
      </c>
      <c r="B4" s="27" t="s">
        <v>440</v>
      </c>
      <c r="C4" s="92" t="s">
        <v>455</v>
      </c>
      <c r="D4" s="92" t="s">
        <v>453</v>
      </c>
      <c r="E4" s="93" t="s">
        <v>454</v>
      </c>
      <c r="F4" s="123" t="s">
        <v>450</v>
      </c>
      <c r="G4" s="124"/>
      <c r="H4" s="90" t="s">
        <v>451</v>
      </c>
    </row>
    <row r="5" spans="1:8" ht="15" customHeight="1" x14ac:dyDescent="0.2">
      <c r="A5" s="28"/>
      <c r="B5" s="134" t="s">
        <v>459</v>
      </c>
      <c r="C5" s="131" t="s">
        <v>72</v>
      </c>
      <c r="D5" s="134" t="s">
        <v>452</v>
      </c>
      <c r="E5" s="131" t="s">
        <v>441</v>
      </c>
      <c r="F5" s="125"/>
      <c r="G5" s="100" t="s">
        <v>443</v>
      </c>
      <c r="H5" s="101"/>
    </row>
    <row r="6" spans="1:8" ht="15" customHeight="1" x14ac:dyDescent="0.2">
      <c r="A6" s="29" t="s">
        <v>378</v>
      </c>
      <c r="B6" s="129"/>
      <c r="C6" s="132"/>
      <c r="D6" s="129"/>
      <c r="E6" s="132"/>
      <c r="F6" s="126"/>
      <c r="G6" s="102"/>
      <c r="H6" s="103"/>
    </row>
    <row r="7" spans="1:8" ht="15" customHeight="1" x14ac:dyDescent="0.2">
      <c r="A7" s="30" t="s">
        <v>379</v>
      </c>
      <c r="B7" s="129"/>
      <c r="C7" s="132"/>
      <c r="D7" s="129"/>
      <c r="E7" s="132"/>
      <c r="F7" s="126"/>
      <c r="G7" s="102"/>
      <c r="H7" s="103"/>
    </row>
    <row r="8" spans="1:8" ht="13.5" thickBot="1" x14ac:dyDescent="0.25">
      <c r="A8" s="31"/>
      <c r="B8" s="130"/>
      <c r="C8" s="133"/>
      <c r="D8" s="130"/>
      <c r="E8" s="133"/>
      <c r="F8" s="127"/>
      <c r="G8" s="104"/>
      <c r="H8" s="105"/>
    </row>
    <row r="9" spans="1:8" ht="9" customHeight="1" x14ac:dyDescent="0.2">
      <c r="A9" s="32"/>
      <c r="B9" s="131" t="e">
        <f>#REF!</f>
        <v>#REF!</v>
      </c>
      <c r="C9" s="134" t="s">
        <v>457</v>
      </c>
      <c r="D9" s="128" t="s">
        <v>78</v>
      </c>
      <c r="E9" s="131" t="s">
        <v>442</v>
      </c>
      <c r="F9" s="125"/>
      <c r="G9" s="100"/>
      <c r="H9" s="101"/>
    </row>
    <row r="10" spans="1:8" ht="15" customHeight="1" x14ac:dyDescent="0.2">
      <c r="A10" s="33" t="s">
        <v>390</v>
      </c>
      <c r="B10" s="132"/>
      <c r="C10" s="129"/>
      <c r="D10" s="129"/>
      <c r="E10" s="132"/>
      <c r="F10" s="126"/>
      <c r="G10" s="102"/>
      <c r="H10" s="103"/>
    </row>
    <row r="11" spans="1:8" ht="10.5" customHeight="1" x14ac:dyDescent="0.2">
      <c r="A11" s="34" t="s">
        <v>391</v>
      </c>
      <c r="B11" s="132"/>
      <c r="C11" s="129"/>
      <c r="D11" s="129"/>
      <c r="E11" s="132"/>
      <c r="F11" s="126"/>
      <c r="G11" s="102"/>
      <c r="H11" s="103"/>
    </row>
    <row r="12" spans="1:8" ht="35.25" customHeight="1" thickBot="1" x14ac:dyDescent="0.25">
      <c r="A12" s="31"/>
      <c r="B12" s="91" t="e">
        <f>#REF!</f>
        <v>#REF!</v>
      </c>
      <c r="C12" s="130"/>
      <c r="D12" s="130"/>
      <c r="E12" s="133"/>
      <c r="F12" s="127"/>
      <c r="G12" s="104"/>
      <c r="H12" s="105"/>
    </row>
    <row r="13" spans="1:8" ht="15" customHeight="1" x14ac:dyDescent="0.2">
      <c r="A13" s="35" t="s">
        <v>392</v>
      </c>
      <c r="B13" s="107" t="s">
        <v>474</v>
      </c>
      <c r="C13" s="128" t="s">
        <v>79</v>
      </c>
      <c r="D13" s="128" t="s">
        <v>179</v>
      </c>
      <c r="E13" s="107" t="s">
        <v>473</v>
      </c>
      <c r="F13" s="125"/>
      <c r="G13" s="100" t="s">
        <v>447</v>
      </c>
      <c r="H13" s="101"/>
    </row>
    <row r="14" spans="1:8" x14ac:dyDescent="0.2">
      <c r="A14" s="36" t="s">
        <v>380</v>
      </c>
      <c r="B14" s="108"/>
      <c r="C14" s="129"/>
      <c r="D14" s="129"/>
      <c r="E14" s="132"/>
      <c r="F14" s="126"/>
      <c r="G14" s="102"/>
      <c r="H14" s="103"/>
    </row>
    <row r="15" spans="1:8" x14ac:dyDescent="0.2">
      <c r="A15" s="37" t="s">
        <v>381</v>
      </c>
      <c r="B15" s="108"/>
      <c r="C15" s="129"/>
      <c r="D15" s="129"/>
      <c r="E15" s="132"/>
      <c r="F15" s="126"/>
      <c r="G15" s="102"/>
      <c r="H15" s="103"/>
    </row>
    <row r="16" spans="1:8" ht="56.25" customHeight="1" thickBot="1" x14ac:dyDescent="0.25">
      <c r="A16" s="38" t="s">
        <v>382</v>
      </c>
      <c r="B16" s="109"/>
      <c r="C16" s="130"/>
      <c r="D16" s="130"/>
      <c r="E16" s="133"/>
      <c r="F16" s="127"/>
      <c r="G16" s="104"/>
      <c r="H16" s="105"/>
    </row>
    <row r="17" spans="1:8" ht="15" customHeight="1" x14ac:dyDescent="0.2">
      <c r="A17" s="94" t="s">
        <v>465</v>
      </c>
      <c r="B17" s="107" t="s">
        <v>466</v>
      </c>
      <c r="C17" s="134" t="s">
        <v>463</v>
      </c>
      <c r="D17" s="134" t="s">
        <v>462</v>
      </c>
      <c r="E17" s="107" t="s">
        <v>464</v>
      </c>
      <c r="F17" s="125"/>
      <c r="G17" s="106" t="s">
        <v>461</v>
      </c>
      <c r="H17" s="101"/>
    </row>
    <row r="18" spans="1:8" x14ac:dyDescent="0.2">
      <c r="A18" s="36" t="s">
        <v>383</v>
      </c>
      <c r="B18" s="132"/>
      <c r="C18" s="129"/>
      <c r="D18" s="129"/>
      <c r="E18" s="132"/>
      <c r="F18" s="126"/>
      <c r="G18" s="102"/>
      <c r="H18" s="103"/>
    </row>
    <row r="19" spans="1:8" x14ac:dyDescent="0.2">
      <c r="A19" s="36" t="s">
        <v>384</v>
      </c>
      <c r="B19" s="132"/>
      <c r="C19" s="129"/>
      <c r="D19" s="129"/>
      <c r="E19" s="132"/>
      <c r="F19" s="126"/>
      <c r="G19" s="102"/>
      <c r="H19" s="103"/>
    </row>
    <row r="20" spans="1:8" x14ac:dyDescent="0.2">
      <c r="A20" s="95" t="s">
        <v>385</v>
      </c>
      <c r="B20" s="132"/>
      <c r="C20" s="129"/>
      <c r="D20" s="129"/>
      <c r="E20" s="132"/>
      <c r="F20" s="126"/>
      <c r="G20" s="102"/>
      <c r="H20" s="103"/>
    </row>
    <row r="21" spans="1:8" ht="6.75" customHeight="1" thickBot="1" x14ac:dyDescent="0.25">
      <c r="A21" s="38"/>
      <c r="B21" s="133"/>
      <c r="C21" s="130"/>
      <c r="D21" s="130"/>
      <c r="E21" s="133"/>
      <c r="F21" s="127"/>
      <c r="G21" s="104"/>
      <c r="H21" s="105"/>
    </row>
    <row r="22" spans="1:8" ht="15" customHeight="1" x14ac:dyDescent="0.2">
      <c r="A22" s="35" t="s">
        <v>393</v>
      </c>
      <c r="B22" s="134" t="s">
        <v>467</v>
      </c>
      <c r="C22" s="128" t="s">
        <v>80</v>
      </c>
      <c r="D22" s="128" t="s">
        <v>360</v>
      </c>
      <c r="E22" s="107" t="s">
        <v>460</v>
      </c>
      <c r="F22" s="125"/>
      <c r="G22" s="100" t="s">
        <v>444</v>
      </c>
      <c r="H22" s="101"/>
    </row>
    <row r="23" spans="1:8" ht="15" customHeight="1" x14ac:dyDescent="0.2">
      <c r="A23" s="39" t="s">
        <v>386</v>
      </c>
      <c r="B23" s="129"/>
      <c r="C23" s="129"/>
      <c r="D23" s="129"/>
      <c r="E23" s="132"/>
      <c r="F23" s="126"/>
      <c r="G23" s="102"/>
      <c r="H23" s="103"/>
    </row>
    <row r="24" spans="1:8" ht="15" customHeight="1" x14ac:dyDescent="0.2">
      <c r="A24" s="40"/>
      <c r="B24" s="129"/>
      <c r="C24" s="129"/>
      <c r="D24" s="129"/>
      <c r="E24" s="132"/>
      <c r="F24" s="126"/>
      <c r="G24" s="102"/>
      <c r="H24" s="103"/>
    </row>
    <row r="25" spans="1:8" ht="13.5" thickBot="1" x14ac:dyDescent="0.25">
      <c r="A25" s="31"/>
      <c r="B25" s="130"/>
      <c r="C25" s="130"/>
      <c r="D25" s="130"/>
      <c r="E25" s="133"/>
      <c r="F25" s="127"/>
      <c r="G25" s="104"/>
      <c r="H25" s="105"/>
    </row>
    <row r="26" spans="1:8" ht="15" customHeight="1" x14ac:dyDescent="0.2">
      <c r="A26" s="35" t="s">
        <v>393</v>
      </c>
      <c r="B26" s="134" t="s">
        <v>468</v>
      </c>
      <c r="C26" s="128" t="s">
        <v>81</v>
      </c>
      <c r="D26" s="128" t="s">
        <v>361</v>
      </c>
      <c r="E26" s="107" t="s">
        <v>472</v>
      </c>
      <c r="F26" s="125"/>
      <c r="G26" s="106" t="s">
        <v>458</v>
      </c>
      <c r="H26" s="101"/>
    </row>
    <row r="27" spans="1:8" ht="15" customHeight="1" x14ac:dyDescent="0.2">
      <c r="A27" s="39" t="s">
        <v>387</v>
      </c>
      <c r="B27" s="129"/>
      <c r="C27" s="129"/>
      <c r="D27" s="129"/>
      <c r="E27" s="132"/>
      <c r="F27" s="126"/>
      <c r="G27" s="102"/>
      <c r="H27" s="103"/>
    </row>
    <row r="28" spans="1:8" ht="15" customHeight="1" x14ac:dyDescent="0.2">
      <c r="A28" s="37" t="s">
        <v>388</v>
      </c>
      <c r="B28" s="129"/>
      <c r="C28" s="129"/>
      <c r="D28" s="129"/>
      <c r="E28" s="132"/>
      <c r="F28" s="126"/>
      <c r="G28" s="102"/>
      <c r="H28" s="103"/>
    </row>
    <row r="29" spans="1:8" ht="26.25" customHeight="1" thickBot="1" x14ac:dyDescent="0.25">
      <c r="A29" s="31"/>
      <c r="B29" s="130"/>
      <c r="C29" s="130"/>
      <c r="D29" s="130"/>
      <c r="E29" s="133"/>
      <c r="F29" s="127"/>
      <c r="G29" s="104"/>
      <c r="H29" s="105"/>
    </row>
    <row r="30" spans="1:8" ht="15" customHeight="1" x14ac:dyDescent="0.2">
      <c r="A30" s="35" t="s">
        <v>393</v>
      </c>
      <c r="B30" s="128" t="e">
        <f>#REF!</f>
        <v>#REF!</v>
      </c>
      <c r="C30" s="128" t="s">
        <v>82</v>
      </c>
      <c r="D30" s="128" t="s">
        <v>83</v>
      </c>
      <c r="E30" s="131" t="s">
        <v>445</v>
      </c>
      <c r="F30" s="125"/>
      <c r="G30" s="106" t="s">
        <v>446</v>
      </c>
      <c r="H30" s="101"/>
    </row>
    <row r="31" spans="1:8" ht="15" customHeight="1" x14ac:dyDescent="0.2">
      <c r="A31" s="39" t="s">
        <v>389</v>
      </c>
      <c r="B31" s="129"/>
      <c r="C31" s="129"/>
      <c r="D31" s="129"/>
      <c r="E31" s="132"/>
      <c r="F31" s="126"/>
      <c r="G31" s="102"/>
      <c r="H31" s="103"/>
    </row>
    <row r="32" spans="1:8" ht="15" customHeight="1" x14ac:dyDescent="0.2">
      <c r="A32" s="135" t="s">
        <v>471</v>
      </c>
      <c r="B32" s="129"/>
      <c r="C32" s="129"/>
      <c r="D32" s="129"/>
      <c r="E32" s="132"/>
      <c r="F32" s="126"/>
      <c r="G32" s="102"/>
      <c r="H32" s="103"/>
    </row>
    <row r="33" spans="1:8" ht="15" customHeight="1" thickBot="1" x14ac:dyDescent="0.25">
      <c r="A33" s="136"/>
      <c r="B33" s="130"/>
      <c r="C33" s="130"/>
      <c r="D33" s="130"/>
      <c r="E33" s="133"/>
      <c r="F33" s="127"/>
      <c r="G33" s="104"/>
      <c r="H33" s="105"/>
    </row>
    <row r="34" spans="1:8" ht="12.75" customHeight="1" x14ac:dyDescent="0.2">
      <c r="A34" s="96" t="s">
        <v>469</v>
      </c>
      <c r="B34" s="110" t="s">
        <v>470</v>
      </c>
      <c r="C34" s="111"/>
      <c r="D34" s="111"/>
      <c r="E34" s="111"/>
      <c r="F34" s="111"/>
      <c r="G34" s="111"/>
      <c r="H34" s="112"/>
    </row>
    <row r="35" spans="1:8" ht="14.25" customHeight="1" x14ac:dyDescent="0.2">
      <c r="A35" s="97"/>
      <c r="B35" s="113"/>
      <c r="C35" s="113"/>
      <c r="D35" s="113"/>
      <c r="E35" s="113"/>
      <c r="F35" s="113"/>
      <c r="G35" s="113"/>
      <c r="H35" s="114"/>
    </row>
    <row r="36" spans="1:8" ht="17.25" customHeight="1" thickBot="1" x14ac:dyDescent="0.25">
      <c r="A36" s="98"/>
      <c r="B36" s="115"/>
      <c r="C36" s="115"/>
      <c r="D36" s="115"/>
      <c r="E36" s="115"/>
      <c r="F36" s="115"/>
      <c r="G36" s="115"/>
      <c r="H36" s="116"/>
    </row>
  </sheetData>
  <mergeCells count="48">
    <mergeCell ref="E5:E8"/>
    <mergeCell ref="E9:E12"/>
    <mergeCell ref="E13:E16"/>
    <mergeCell ref="B26:B29"/>
    <mergeCell ref="C26:C29"/>
    <mergeCell ref="C30:C33"/>
    <mergeCell ref="C22:C25"/>
    <mergeCell ref="B9:B11"/>
    <mergeCell ref="B5:B8"/>
    <mergeCell ref="C5:C8"/>
    <mergeCell ref="C13:C16"/>
    <mergeCell ref="C9:C12"/>
    <mergeCell ref="B17:B21"/>
    <mergeCell ref="B22:B25"/>
    <mergeCell ref="C17:C21"/>
    <mergeCell ref="D22:D25"/>
    <mergeCell ref="D5:D8"/>
    <mergeCell ref="A32:A33"/>
    <mergeCell ref="D9:D12"/>
    <mergeCell ref="D13:D16"/>
    <mergeCell ref="D17:D21"/>
    <mergeCell ref="B30:B33"/>
    <mergeCell ref="F17:F21"/>
    <mergeCell ref="G17:H21"/>
    <mergeCell ref="E26:E29"/>
    <mergeCell ref="E22:E25"/>
    <mergeCell ref="E17:E21"/>
    <mergeCell ref="D26:D29"/>
    <mergeCell ref="G13:H16"/>
    <mergeCell ref="C1:D1"/>
    <mergeCell ref="F22:F25"/>
    <mergeCell ref="F26:F29"/>
    <mergeCell ref="F30:F33"/>
    <mergeCell ref="D30:D33"/>
    <mergeCell ref="E30:E33"/>
    <mergeCell ref="F5:F8"/>
    <mergeCell ref="F9:F12"/>
    <mergeCell ref="F13:F16"/>
    <mergeCell ref="G22:H25"/>
    <mergeCell ref="G26:H29"/>
    <mergeCell ref="G30:H33"/>
    <mergeCell ref="B13:B16"/>
    <mergeCell ref="B34:H36"/>
    <mergeCell ref="F2:H2"/>
    <mergeCell ref="F3:H3"/>
    <mergeCell ref="F4:G4"/>
    <mergeCell ref="G5:H8"/>
    <mergeCell ref="G9:H12"/>
  </mergeCells>
  <phoneticPr fontId="1" type="noConversion"/>
  <pageMargins left="0.35433070866141736" right="0.23622047244094491" top="0.31496062992125984" bottom="0.15748031496062992" header="0.15748031496062992" footer="0.15748031496062992"/>
  <pageSetup paperSize="9" scale="95" orientation="landscape" r:id="rId1"/>
  <headerFooter alignWithMargins="0"/>
  <colBreaks count="1" manualBreakCount="1">
    <brk id="8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66675</xdr:rowOff>
                  </from>
                  <to>
                    <xdr:col>7</xdr:col>
                    <xdr:colOff>66675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7</xdr:col>
                    <xdr:colOff>66675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95250</xdr:rowOff>
                  </from>
                  <to>
                    <xdr:col>7</xdr:col>
                    <xdr:colOff>66675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66675</xdr:rowOff>
                  </from>
                  <to>
                    <xdr:col>7</xdr:col>
                    <xdr:colOff>66675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57150</xdr:rowOff>
                  </from>
                  <to>
                    <xdr:col>7</xdr:col>
                    <xdr:colOff>66675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142875</xdr:rowOff>
                  </from>
                  <to>
                    <xdr:col>7</xdr:col>
                    <xdr:colOff>66675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76200</xdr:rowOff>
                  </from>
                  <to>
                    <xdr:col>7</xdr:col>
                    <xdr:colOff>66675</xdr:colOff>
                    <xdr:row>31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workbookViewId="0">
      <selection activeCell="F45" sqref="F45"/>
    </sheetView>
  </sheetViews>
  <sheetFormatPr baseColWidth="10" defaultColWidth="10" defaultRowHeight="12.75" x14ac:dyDescent="0.2"/>
  <cols>
    <col min="1" max="1" width="4.625" style="42" customWidth="1"/>
    <col min="2" max="2" width="3.625" style="42" customWidth="1"/>
    <col min="3" max="3" width="5.625" style="42" customWidth="1"/>
    <col min="4" max="4" width="5.375" style="42" customWidth="1"/>
    <col min="5" max="5" width="5.75" style="42" bestFit="1" customWidth="1"/>
    <col min="6" max="6" width="5.625" style="42" customWidth="1"/>
    <col min="7" max="7" width="5.75" style="42" bestFit="1" customWidth="1"/>
    <col min="8" max="8" width="5.75" style="42" customWidth="1"/>
    <col min="9" max="9" width="5.25" style="42" customWidth="1"/>
    <col min="10" max="10" width="6.125" style="42" bestFit="1" customWidth="1"/>
    <col min="11" max="11" width="5.25" style="42" customWidth="1"/>
    <col min="12" max="12" width="6.625" style="42" customWidth="1"/>
    <col min="13" max="13" width="7.625" style="42" customWidth="1"/>
    <col min="14" max="14" width="4.625" style="42" customWidth="1"/>
    <col min="15" max="16384" width="10" style="42"/>
  </cols>
  <sheetData>
    <row r="1" spans="1:15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x14ac:dyDescent="0.2">
      <c r="A2" s="41"/>
      <c r="B2" s="43" t="s">
        <v>190</v>
      </c>
      <c r="C2" s="44"/>
      <c r="D2" s="44"/>
      <c r="E2" s="44"/>
      <c r="F2" s="44"/>
      <c r="G2" s="44"/>
      <c r="H2" s="44"/>
      <c r="I2" s="44"/>
      <c r="J2" s="45" t="s">
        <v>180</v>
      </c>
      <c r="K2" s="44"/>
      <c r="L2" s="44"/>
      <c r="M2" s="46"/>
      <c r="N2" s="47"/>
      <c r="O2" s="47"/>
    </row>
    <row r="3" spans="1:15" x14ac:dyDescent="0.2">
      <c r="A3" s="41"/>
      <c r="B3" s="48" t="s">
        <v>191</v>
      </c>
      <c r="C3" s="44"/>
      <c r="D3" s="44"/>
      <c r="E3" s="44"/>
      <c r="F3" s="44"/>
      <c r="G3" s="44"/>
      <c r="H3" s="44"/>
      <c r="I3" s="44"/>
      <c r="J3" s="49" t="s">
        <v>77</v>
      </c>
      <c r="K3" s="44"/>
      <c r="L3" s="44"/>
      <c r="M3" s="46"/>
      <c r="N3" s="47"/>
      <c r="O3" s="47"/>
    </row>
    <row r="4" spans="1:15" x14ac:dyDescent="0.2">
      <c r="A4" s="41"/>
      <c r="B4" s="50" t="s">
        <v>55</v>
      </c>
      <c r="C4" s="44"/>
      <c r="D4" s="137">
        <v>40008</v>
      </c>
      <c r="E4" s="138"/>
      <c r="F4" s="138"/>
      <c r="G4" s="44"/>
      <c r="H4" s="44"/>
      <c r="I4" s="44"/>
      <c r="J4" s="51"/>
      <c r="K4" s="51"/>
      <c r="L4" s="44"/>
      <c r="M4" s="46"/>
      <c r="N4" s="47"/>
      <c r="O4" s="47"/>
    </row>
    <row r="5" spans="1:15" s="55" customFormat="1" ht="15" x14ac:dyDescent="0.2">
      <c r="A5" s="52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3"/>
      <c r="N5" s="54"/>
      <c r="O5" s="54"/>
    </row>
    <row r="6" spans="1:15" ht="36.75" x14ac:dyDescent="0.2">
      <c r="A6" s="41"/>
      <c r="B6" s="84" t="s">
        <v>194</v>
      </c>
      <c r="C6" s="56" t="s">
        <v>181</v>
      </c>
      <c r="D6" s="57" t="s">
        <v>188</v>
      </c>
      <c r="E6" s="58" t="s">
        <v>182</v>
      </c>
      <c r="F6" s="57" t="s">
        <v>189</v>
      </c>
      <c r="G6" s="58" t="s">
        <v>182</v>
      </c>
      <c r="H6" s="57" t="s">
        <v>192</v>
      </c>
      <c r="I6" s="58" t="s">
        <v>182</v>
      </c>
      <c r="J6" s="57" t="s">
        <v>193</v>
      </c>
      <c r="K6" s="58" t="s">
        <v>182</v>
      </c>
      <c r="L6" s="59" t="s">
        <v>183</v>
      </c>
      <c r="M6" s="87" t="s">
        <v>184</v>
      </c>
      <c r="N6" s="47"/>
      <c r="O6" s="47"/>
    </row>
    <row r="7" spans="1:15" x14ac:dyDescent="0.2">
      <c r="A7" s="41"/>
      <c r="B7" s="82">
        <v>16</v>
      </c>
      <c r="C7" s="83">
        <v>0.15</v>
      </c>
      <c r="D7" s="72"/>
      <c r="E7" s="62">
        <f t="shared" ref="E7:E29" si="0">SUM(C7*D7)</f>
        <v>0</v>
      </c>
      <c r="F7" s="61">
        <v>17</v>
      </c>
      <c r="G7" s="63">
        <f t="shared" ref="G7:G29" si="1">SUM(C7*F7)</f>
        <v>2.5499999999999998</v>
      </c>
      <c r="H7" s="61">
        <v>12</v>
      </c>
      <c r="I7" s="64">
        <f t="shared" ref="I7:I28" si="2">SUM(C7*H7)</f>
        <v>1.7999999999999998</v>
      </c>
      <c r="J7" s="61">
        <v>1</v>
      </c>
      <c r="K7" s="64">
        <f t="shared" ref="K7:K29" si="3">SUM(C7*J7)</f>
        <v>0.15</v>
      </c>
      <c r="L7" s="61">
        <f t="shared" ref="L7:L29" si="4">SUM(D7+F7+H7+J7)</f>
        <v>30</v>
      </c>
      <c r="M7" s="89">
        <f t="shared" ref="M7:M29" si="5">SUM(E7+G7+I7+K7)</f>
        <v>4.5</v>
      </c>
      <c r="N7" s="47"/>
      <c r="O7" s="47"/>
    </row>
    <row r="8" spans="1:15" x14ac:dyDescent="0.2">
      <c r="A8" s="41"/>
      <c r="B8" s="80">
        <v>18</v>
      </c>
      <c r="C8" s="81">
        <v>0.2</v>
      </c>
      <c r="D8" s="72">
        <v>2</v>
      </c>
      <c r="E8" s="62">
        <f t="shared" si="0"/>
        <v>0.4</v>
      </c>
      <c r="F8" s="61">
        <v>17</v>
      </c>
      <c r="G8" s="63">
        <f t="shared" si="1"/>
        <v>3.4000000000000004</v>
      </c>
      <c r="H8" s="61">
        <v>9</v>
      </c>
      <c r="I8" s="64">
        <f t="shared" si="2"/>
        <v>1.8</v>
      </c>
      <c r="J8" s="61"/>
      <c r="K8" s="64">
        <f t="shared" si="3"/>
        <v>0</v>
      </c>
      <c r="L8" s="61">
        <f t="shared" si="4"/>
        <v>28</v>
      </c>
      <c r="M8" s="65">
        <f t="shared" si="5"/>
        <v>5.6000000000000005</v>
      </c>
      <c r="N8" s="47"/>
      <c r="O8" s="47"/>
    </row>
    <row r="9" spans="1:15" x14ac:dyDescent="0.2">
      <c r="A9" s="41"/>
      <c r="B9" s="80">
        <v>20</v>
      </c>
      <c r="C9" s="81">
        <v>0.25</v>
      </c>
      <c r="D9" s="72">
        <v>2</v>
      </c>
      <c r="E9" s="62">
        <f t="shared" si="0"/>
        <v>0.5</v>
      </c>
      <c r="F9" s="61">
        <v>15</v>
      </c>
      <c r="G9" s="63">
        <f t="shared" si="1"/>
        <v>3.75</v>
      </c>
      <c r="H9" s="61">
        <v>12</v>
      </c>
      <c r="I9" s="64">
        <f t="shared" si="2"/>
        <v>3</v>
      </c>
      <c r="J9" s="61"/>
      <c r="K9" s="64">
        <f t="shared" si="3"/>
        <v>0</v>
      </c>
      <c r="L9" s="61">
        <f t="shared" si="4"/>
        <v>29</v>
      </c>
      <c r="M9" s="65">
        <f t="shared" si="5"/>
        <v>7.25</v>
      </c>
      <c r="N9" s="47"/>
      <c r="O9" s="47"/>
    </row>
    <row r="10" spans="1:15" x14ac:dyDescent="0.2">
      <c r="A10" s="41"/>
      <c r="B10" s="80">
        <v>22</v>
      </c>
      <c r="C10" s="81">
        <v>0.3</v>
      </c>
      <c r="D10" s="72">
        <v>1</v>
      </c>
      <c r="E10" s="62">
        <f t="shared" si="0"/>
        <v>0.3</v>
      </c>
      <c r="F10" s="61">
        <v>17</v>
      </c>
      <c r="G10" s="63">
        <f t="shared" si="1"/>
        <v>5.0999999999999996</v>
      </c>
      <c r="H10" s="61">
        <v>13</v>
      </c>
      <c r="I10" s="64">
        <f t="shared" si="2"/>
        <v>3.9</v>
      </c>
      <c r="J10" s="61">
        <v>1</v>
      </c>
      <c r="K10" s="64">
        <f t="shared" si="3"/>
        <v>0.3</v>
      </c>
      <c r="L10" s="61">
        <f t="shared" si="4"/>
        <v>32</v>
      </c>
      <c r="M10" s="65">
        <f t="shared" si="5"/>
        <v>9.6</v>
      </c>
      <c r="N10" s="47"/>
      <c r="O10" s="47"/>
    </row>
    <row r="11" spans="1:15" x14ac:dyDescent="0.2">
      <c r="A11" s="41"/>
      <c r="B11" s="80">
        <v>24</v>
      </c>
      <c r="C11" s="81">
        <v>0.4</v>
      </c>
      <c r="D11" s="72"/>
      <c r="E11" s="62">
        <f t="shared" si="0"/>
        <v>0</v>
      </c>
      <c r="F11" s="61">
        <v>13</v>
      </c>
      <c r="G11" s="63">
        <f t="shared" si="1"/>
        <v>5.2</v>
      </c>
      <c r="H11" s="61">
        <v>6</v>
      </c>
      <c r="I11" s="64">
        <f t="shared" si="2"/>
        <v>2.4000000000000004</v>
      </c>
      <c r="J11" s="61"/>
      <c r="K11" s="64">
        <f t="shared" si="3"/>
        <v>0</v>
      </c>
      <c r="L11" s="61">
        <f t="shared" si="4"/>
        <v>19</v>
      </c>
      <c r="M11" s="65">
        <f t="shared" si="5"/>
        <v>7.6000000000000005</v>
      </c>
      <c r="N11" s="47"/>
      <c r="O11" s="47"/>
    </row>
    <row r="12" spans="1:15" x14ac:dyDescent="0.2">
      <c r="A12" s="41"/>
      <c r="B12" s="80">
        <v>26</v>
      </c>
      <c r="C12" s="81">
        <v>0.5</v>
      </c>
      <c r="D12" s="72"/>
      <c r="E12" s="62">
        <f t="shared" si="0"/>
        <v>0</v>
      </c>
      <c r="F12" s="61">
        <v>17</v>
      </c>
      <c r="G12" s="63">
        <f t="shared" si="1"/>
        <v>8.5</v>
      </c>
      <c r="H12" s="61">
        <v>7</v>
      </c>
      <c r="I12" s="64">
        <f t="shared" si="2"/>
        <v>3.5</v>
      </c>
      <c r="J12" s="61">
        <v>2</v>
      </c>
      <c r="K12" s="64">
        <f t="shared" si="3"/>
        <v>1</v>
      </c>
      <c r="L12" s="61">
        <f t="shared" si="4"/>
        <v>26</v>
      </c>
      <c r="M12" s="65">
        <f t="shared" si="5"/>
        <v>13</v>
      </c>
      <c r="N12" s="47"/>
      <c r="O12" s="47"/>
    </row>
    <row r="13" spans="1:15" x14ac:dyDescent="0.2">
      <c r="A13" s="41"/>
      <c r="B13" s="80">
        <v>28</v>
      </c>
      <c r="C13" s="81">
        <v>0.6</v>
      </c>
      <c r="D13" s="72">
        <v>1</v>
      </c>
      <c r="E13" s="62">
        <f t="shared" si="0"/>
        <v>0.6</v>
      </c>
      <c r="F13" s="61">
        <v>13</v>
      </c>
      <c r="G13" s="63">
        <f t="shared" si="1"/>
        <v>7.8</v>
      </c>
      <c r="H13" s="61">
        <v>3</v>
      </c>
      <c r="I13" s="64">
        <f t="shared" si="2"/>
        <v>1.7999999999999998</v>
      </c>
      <c r="J13" s="61">
        <v>1</v>
      </c>
      <c r="K13" s="64">
        <f t="shared" si="3"/>
        <v>0.6</v>
      </c>
      <c r="L13" s="61">
        <f t="shared" si="4"/>
        <v>18</v>
      </c>
      <c r="M13" s="65">
        <f t="shared" si="5"/>
        <v>10.799999999999999</v>
      </c>
      <c r="N13" s="47"/>
      <c r="O13" s="47"/>
    </row>
    <row r="14" spans="1:15" x14ac:dyDescent="0.2">
      <c r="A14" s="41"/>
      <c r="B14" s="80">
        <v>30</v>
      </c>
      <c r="C14" s="81">
        <v>0.7</v>
      </c>
      <c r="D14" s="72"/>
      <c r="E14" s="62">
        <f t="shared" si="0"/>
        <v>0</v>
      </c>
      <c r="F14" s="61">
        <v>14</v>
      </c>
      <c r="G14" s="63">
        <f t="shared" si="1"/>
        <v>9.7999999999999989</v>
      </c>
      <c r="H14" s="61">
        <v>14</v>
      </c>
      <c r="I14" s="64">
        <f t="shared" si="2"/>
        <v>9.7999999999999989</v>
      </c>
      <c r="J14" s="61"/>
      <c r="K14" s="64">
        <f t="shared" si="3"/>
        <v>0</v>
      </c>
      <c r="L14" s="61">
        <f t="shared" si="4"/>
        <v>28</v>
      </c>
      <c r="M14" s="65">
        <f t="shared" si="5"/>
        <v>19.599999999999998</v>
      </c>
      <c r="N14" s="47"/>
      <c r="O14" s="47"/>
    </row>
    <row r="15" spans="1:15" x14ac:dyDescent="0.2">
      <c r="A15" s="41"/>
      <c r="B15" s="80">
        <v>32</v>
      </c>
      <c r="C15" s="81">
        <v>0.8</v>
      </c>
      <c r="D15" s="72"/>
      <c r="E15" s="62">
        <f t="shared" si="0"/>
        <v>0</v>
      </c>
      <c r="F15" s="61">
        <v>14</v>
      </c>
      <c r="G15" s="63">
        <f t="shared" si="1"/>
        <v>11.200000000000001</v>
      </c>
      <c r="H15" s="61">
        <v>2</v>
      </c>
      <c r="I15" s="64">
        <f t="shared" si="2"/>
        <v>1.6</v>
      </c>
      <c r="J15" s="61"/>
      <c r="K15" s="64">
        <f t="shared" si="3"/>
        <v>0</v>
      </c>
      <c r="L15" s="61">
        <f t="shared" si="4"/>
        <v>16</v>
      </c>
      <c r="M15" s="65">
        <f t="shared" si="5"/>
        <v>12.8</v>
      </c>
      <c r="N15" s="47"/>
      <c r="O15" s="47"/>
    </row>
    <row r="16" spans="1:15" x14ac:dyDescent="0.2">
      <c r="A16" s="41"/>
      <c r="B16" s="80">
        <v>34</v>
      </c>
      <c r="C16" s="81">
        <v>0.9</v>
      </c>
      <c r="D16" s="72"/>
      <c r="E16" s="62">
        <f t="shared" si="0"/>
        <v>0</v>
      </c>
      <c r="F16" s="61">
        <v>10</v>
      </c>
      <c r="G16" s="63">
        <f t="shared" si="1"/>
        <v>9</v>
      </c>
      <c r="H16" s="61">
        <v>1</v>
      </c>
      <c r="I16" s="64">
        <f t="shared" si="2"/>
        <v>0.9</v>
      </c>
      <c r="J16" s="61"/>
      <c r="K16" s="64">
        <f t="shared" si="3"/>
        <v>0</v>
      </c>
      <c r="L16" s="61">
        <f t="shared" si="4"/>
        <v>11</v>
      </c>
      <c r="M16" s="65">
        <f t="shared" si="5"/>
        <v>9.9</v>
      </c>
      <c r="N16" s="47"/>
      <c r="O16" s="47"/>
    </row>
    <row r="17" spans="1:15" x14ac:dyDescent="0.2">
      <c r="A17" s="41"/>
      <c r="B17" s="80">
        <v>36</v>
      </c>
      <c r="C17" s="81">
        <v>1.05</v>
      </c>
      <c r="D17" s="72"/>
      <c r="E17" s="62">
        <f t="shared" si="0"/>
        <v>0</v>
      </c>
      <c r="F17" s="61">
        <v>9</v>
      </c>
      <c r="G17" s="63">
        <f t="shared" si="1"/>
        <v>9.4500000000000011</v>
      </c>
      <c r="H17" s="61">
        <v>1</v>
      </c>
      <c r="I17" s="64">
        <f t="shared" si="2"/>
        <v>1.05</v>
      </c>
      <c r="J17" s="61"/>
      <c r="K17" s="64">
        <f t="shared" si="3"/>
        <v>0</v>
      </c>
      <c r="L17" s="61">
        <f t="shared" si="4"/>
        <v>10</v>
      </c>
      <c r="M17" s="65">
        <f t="shared" si="5"/>
        <v>10.500000000000002</v>
      </c>
      <c r="N17" s="47"/>
      <c r="O17" s="47"/>
    </row>
    <row r="18" spans="1:15" x14ac:dyDescent="0.2">
      <c r="A18" s="41"/>
      <c r="B18" s="80">
        <v>38</v>
      </c>
      <c r="C18" s="81">
        <v>1.2</v>
      </c>
      <c r="D18" s="72">
        <v>2</v>
      </c>
      <c r="E18" s="62">
        <f t="shared" si="0"/>
        <v>2.4</v>
      </c>
      <c r="F18" s="61">
        <v>6</v>
      </c>
      <c r="G18" s="63">
        <f t="shared" si="1"/>
        <v>7.1999999999999993</v>
      </c>
      <c r="H18" s="61">
        <v>1</v>
      </c>
      <c r="I18" s="64">
        <f t="shared" si="2"/>
        <v>1.2</v>
      </c>
      <c r="J18" s="61"/>
      <c r="K18" s="64">
        <f t="shared" si="3"/>
        <v>0</v>
      </c>
      <c r="L18" s="61">
        <f t="shared" si="4"/>
        <v>9</v>
      </c>
      <c r="M18" s="65">
        <f t="shared" si="5"/>
        <v>10.799999999999999</v>
      </c>
      <c r="N18" s="47"/>
      <c r="O18" s="47"/>
    </row>
    <row r="19" spans="1:15" x14ac:dyDescent="0.2">
      <c r="A19" s="41"/>
      <c r="B19" s="80">
        <v>40</v>
      </c>
      <c r="C19" s="81">
        <v>1.35</v>
      </c>
      <c r="D19" s="72">
        <v>2</v>
      </c>
      <c r="E19" s="62">
        <f t="shared" si="0"/>
        <v>2.7</v>
      </c>
      <c r="F19" s="61">
        <v>7</v>
      </c>
      <c r="G19" s="63">
        <f t="shared" si="1"/>
        <v>9.4500000000000011</v>
      </c>
      <c r="H19" s="61">
        <v>1</v>
      </c>
      <c r="I19" s="64">
        <f t="shared" si="2"/>
        <v>1.35</v>
      </c>
      <c r="J19" s="61"/>
      <c r="K19" s="64">
        <f t="shared" si="3"/>
        <v>0</v>
      </c>
      <c r="L19" s="61">
        <f t="shared" si="4"/>
        <v>10</v>
      </c>
      <c r="M19" s="65">
        <f t="shared" si="5"/>
        <v>13.500000000000002</v>
      </c>
      <c r="N19" s="47"/>
      <c r="O19" s="47"/>
    </row>
    <row r="20" spans="1:15" x14ac:dyDescent="0.2">
      <c r="A20" s="41"/>
      <c r="B20" s="80">
        <v>42</v>
      </c>
      <c r="C20" s="81">
        <v>1.5</v>
      </c>
      <c r="D20" s="72">
        <v>2</v>
      </c>
      <c r="E20" s="62">
        <f t="shared" si="0"/>
        <v>3</v>
      </c>
      <c r="F20" s="61">
        <v>3</v>
      </c>
      <c r="G20" s="63">
        <f t="shared" si="1"/>
        <v>4.5</v>
      </c>
      <c r="H20" s="61">
        <v>1</v>
      </c>
      <c r="I20" s="64">
        <f t="shared" si="2"/>
        <v>1.5</v>
      </c>
      <c r="J20" s="61"/>
      <c r="K20" s="64">
        <f t="shared" si="3"/>
        <v>0</v>
      </c>
      <c r="L20" s="61">
        <f t="shared" si="4"/>
        <v>6</v>
      </c>
      <c r="M20" s="65">
        <f t="shared" si="5"/>
        <v>9</v>
      </c>
      <c r="N20" s="47"/>
      <c r="O20" s="47"/>
    </row>
    <row r="21" spans="1:15" x14ac:dyDescent="0.2">
      <c r="A21" s="41"/>
      <c r="B21" s="80">
        <v>44</v>
      </c>
      <c r="C21" s="81">
        <v>1.7</v>
      </c>
      <c r="D21" s="72"/>
      <c r="E21" s="62">
        <f t="shared" si="0"/>
        <v>0</v>
      </c>
      <c r="F21" s="61">
        <v>5</v>
      </c>
      <c r="G21" s="63">
        <f t="shared" si="1"/>
        <v>8.5</v>
      </c>
      <c r="H21" s="61"/>
      <c r="I21" s="64">
        <f t="shared" si="2"/>
        <v>0</v>
      </c>
      <c r="J21" s="61"/>
      <c r="K21" s="64">
        <f t="shared" si="3"/>
        <v>0</v>
      </c>
      <c r="L21" s="61">
        <f t="shared" si="4"/>
        <v>5</v>
      </c>
      <c r="M21" s="65">
        <f t="shared" si="5"/>
        <v>8.5</v>
      </c>
      <c r="N21" s="47"/>
      <c r="O21" s="47"/>
    </row>
    <row r="22" spans="1:15" x14ac:dyDescent="0.2">
      <c r="A22" s="41"/>
      <c r="B22" s="80">
        <v>46</v>
      </c>
      <c r="C22" s="81">
        <v>1.9</v>
      </c>
      <c r="D22" s="72"/>
      <c r="E22" s="62">
        <f t="shared" si="0"/>
        <v>0</v>
      </c>
      <c r="F22" s="61"/>
      <c r="G22" s="63">
        <f t="shared" si="1"/>
        <v>0</v>
      </c>
      <c r="H22" s="61"/>
      <c r="I22" s="64">
        <f t="shared" si="2"/>
        <v>0</v>
      </c>
      <c r="J22" s="61"/>
      <c r="K22" s="64">
        <f t="shared" si="3"/>
        <v>0</v>
      </c>
      <c r="L22" s="61">
        <f t="shared" si="4"/>
        <v>0</v>
      </c>
      <c r="M22" s="65">
        <f t="shared" si="5"/>
        <v>0</v>
      </c>
      <c r="N22" s="47"/>
      <c r="O22" s="47"/>
    </row>
    <row r="23" spans="1:15" x14ac:dyDescent="0.2">
      <c r="A23" s="41"/>
      <c r="B23" s="80">
        <v>48</v>
      </c>
      <c r="C23" s="81">
        <v>2.1</v>
      </c>
      <c r="D23" s="72">
        <v>1</v>
      </c>
      <c r="E23" s="62">
        <f t="shared" si="0"/>
        <v>2.1</v>
      </c>
      <c r="F23" s="61">
        <v>2</v>
      </c>
      <c r="G23" s="63">
        <f t="shared" si="1"/>
        <v>4.2</v>
      </c>
      <c r="H23" s="61">
        <v>1</v>
      </c>
      <c r="I23" s="64">
        <f t="shared" si="2"/>
        <v>2.1</v>
      </c>
      <c r="J23" s="61"/>
      <c r="K23" s="64">
        <f t="shared" si="3"/>
        <v>0</v>
      </c>
      <c r="L23" s="61">
        <f t="shared" si="4"/>
        <v>4</v>
      </c>
      <c r="M23" s="65">
        <f t="shared" si="5"/>
        <v>8.4</v>
      </c>
      <c r="N23" s="47"/>
      <c r="O23" s="47"/>
    </row>
    <row r="24" spans="1:15" x14ac:dyDescent="0.2">
      <c r="A24" s="41"/>
      <c r="B24" s="80">
        <v>50</v>
      </c>
      <c r="C24" s="81">
        <v>2.2999999999999998</v>
      </c>
      <c r="D24" s="72"/>
      <c r="E24" s="62">
        <f t="shared" si="0"/>
        <v>0</v>
      </c>
      <c r="F24" s="61"/>
      <c r="G24" s="63">
        <f t="shared" si="1"/>
        <v>0</v>
      </c>
      <c r="H24" s="61"/>
      <c r="I24" s="64">
        <f t="shared" si="2"/>
        <v>0</v>
      </c>
      <c r="J24" s="61"/>
      <c r="K24" s="64">
        <f t="shared" si="3"/>
        <v>0</v>
      </c>
      <c r="L24" s="61">
        <f t="shared" si="4"/>
        <v>0</v>
      </c>
      <c r="M24" s="65">
        <f t="shared" si="5"/>
        <v>0</v>
      </c>
      <c r="N24" s="47"/>
      <c r="O24" s="47"/>
    </row>
    <row r="25" spans="1:15" x14ac:dyDescent="0.2">
      <c r="A25" s="41"/>
      <c r="B25" s="80">
        <v>52</v>
      </c>
      <c r="C25" s="81">
        <v>2.5</v>
      </c>
      <c r="D25" s="72"/>
      <c r="E25" s="62">
        <f t="shared" si="0"/>
        <v>0</v>
      </c>
      <c r="F25" s="61">
        <v>1</v>
      </c>
      <c r="G25" s="63">
        <f t="shared" si="1"/>
        <v>2.5</v>
      </c>
      <c r="H25" s="61"/>
      <c r="I25" s="64">
        <f t="shared" si="2"/>
        <v>0</v>
      </c>
      <c r="J25" s="61"/>
      <c r="K25" s="64">
        <f t="shared" si="3"/>
        <v>0</v>
      </c>
      <c r="L25" s="61">
        <f t="shared" si="4"/>
        <v>1</v>
      </c>
      <c r="M25" s="65">
        <f t="shared" si="5"/>
        <v>2.5</v>
      </c>
      <c r="N25" s="47"/>
      <c r="O25" s="47"/>
    </row>
    <row r="26" spans="1:15" x14ac:dyDescent="0.2">
      <c r="A26" s="41"/>
      <c r="B26" s="80">
        <v>54</v>
      </c>
      <c r="C26" s="81">
        <v>2.75</v>
      </c>
      <c r="D26" s="72"/>
      <c r="E26" s="62">
        <f t="shared" si="0"/>
        <v>0</v>
      </c>
      <c r="F26" s="61">
        <v>1</v>
      </c>
      <c r="G26" s="63">
        <f t="shared" si="1"/>
        <v>2.75</v>
      </c>
      <c r="H26" s="61"/>
      <c r="I26" s="64">
        <f t="shared" si="2"/>
        <v>0</v>
      </c>
      <c r="J26" s="61"/>
      <c r="K26" s="64">
        <f t="shared" si="3"/>
        <v>0</v>
      </c>
      <c r="L26" s="61">
        <f t="shared" si="4"/>
        <v>1</v>
      </c>
      <c r="M26" s="65">
        <f t="shared" si="5"/>
        <v>2.75</v>
      </c>
      <c r="N26" s="47"/>
      <c r="O26" s="47"/>
    </row>
    <row r="27" spans="1:15" x14ac:dyDescent="0.2">
      <c r="A27" s="41"/>
      <c r="B27" s="86">
        <v>56</v>
      </c>
      <c r="C27" s="62">
        <v>3</v>
      </c>
      <c r="D27" s="72"/>
      <c r="E27" s="62">
        <f t="shared" si="0"/>
        <v>0</v>
      </c>
      <c r="F27" s="61">
        <v>1</v>
      </c>
      <c r="G27" s="63">
        <f t="shared" si="1"/>
        <v>3</v>
      </c>
      <c r="H27" s="61"/>
      <c r="I27" s="64">
        <f t="shared" si="2"/>
        <v>0</v>
      </c>
      <c r="J27" s="61"/>
      <c r="K27" s="64">
        <f t="shared" si="3"/>
        <v>0</v>
      </c>
      <c r="L27" s="61">
        <f t="shared" si="4"/>
        <v>1</v>
      </c>
      <c r="M27" s="65">
        <f t="shared" si="5"/>
        <v>3</v>
      </c>
      <c r="N27" s="47"/>
      <c r="O27" s="47"/>
    </row>
    <row r="28" spans="1:15" x14ac:dyDescent="0.2">
      <c r="A28" s="41"/>
      <c r="B28" s="80">
        <v>58</v>
      </c>
      <c r="C28" s="81">
        <v>2.25</v>
      </c>
      <c r="D28" s="72"/>
      <c r="E28" s="62">
        <f t="shared" si="0"/>
        <v>0</v>
      </c>
      <c r="F28" s="61"/>
      <c r="G28" s="63">
        <f t="shared" si="1"/>
        <v>0</v>
      </c>
      <c r="H28" s="61"/>
      <c r="I28" s="64">
        <f t="shared" si="2"/>
        <v>0</v>
      </c>
      <c r="J28" s="61"/>
      <c r="K28" s="64">
        <f t="shared" si="3"/>
        <v>0</v>
      </c>
      <c r="L28" s="61">
        <f t="shared" si="4"/>
        <v>0</v>
      </c>
      <c r="M28" s="65">
        <f t="shared" si="5"/>
        <v>0</v>
      </c>
      <c r="N28" s="47"/>
      <c r="O28" s="47"/>
    </row>
    <row r="29" spans="1:15" x14ac:dyDescent="0.2">
      <c r="A29" s="41"/>
      <c r="B29" s="66">
        <v>60</v>
      </c>
      <c r="C29" s="85">
        <v>3.5</v>
      </c>
      <c r="D29" s="72">
        <v>1</v>
      </c>
      <c r="E29" s="62">
        <f t="shared" si="0"/>
        <v>3.5</v>
      </c>
      <c r="F29" s="61"/>
      <c r="G29" s="63">
        <f t="shared" si="1"/>
        <v>0</v>
      </c>
      <c r="H29" s="61"/>
      <c r="I29" s="64">
        <f>SUM(C29*H29)</f>
        <v>0</v>
      </c>
      <c r="J29" s="61"/>
      <c r="K29" s="64">
        <f t="shared" si="3"/>
        <v>0</v>
      </c>
      <c r="L29" s="61">
        <f t="shared" si="4"/>
        <v>1</v>
      </c>
      <c r="M29" s="67">
        <f t="shared" si="5"/>
        <v>3.5</v>
      </c>
      <c r="N29" s="47"/>
      <c r="O29" s="47"/>
    </row>
    <row r="30" spans="1:15" x14ac:dyDescent="0.2">
      <c r="A30" s="41"/>
      <c r="B30" s="66" t="s">
        <v>185</v>
      </c>
      <c r="C30" s="68"/>
      <c r="D30" s="69">
        <f>SUM(D7:D29)</f>
        <v>14</v>
      </c>
      <c r="E30" s="70">
        <f>SUM(E6:E29)</f>
        <v>15.499999999999998</v>
      </c>
      <c r="F30" s="69">
        <f>SUM(F7:F29)</f>
        <v>182</v>
      </c>
      <c r="G30" s="70">
        <f>SUM(G6:G29)</f>
        <v>117.85000000000001</v>
      </c>
      <c r="H30" s="69">
        <f>SUM(H7:H29)</f>
        <v>84</v>
      </c>
      <c r="I30" s="70">
        <f>SUM(I6:I29)</f>
        <v>37.700000000000003</v>
      </c>
      <c r="J30" s="69">
        <f>SUM(J7:J29)</f>
        <v>5</v>
      </c>
      <c r="K30" s="70">
        <f>SUM(K6:K29)</f>
        <v>2.0499999999999998</v>
      </c>
      <c r="L30" s="71">
        <f>SUM(D30+F30+H30+J30)</f>
        <v>285</v>
      </c>
      <c r="M30" s="88">
        <f>SUM(E30+G30+I30+K30)</f>
        <v>173.10000000000002</v>
      </c>
      <c r="N30" s="47"/>
      <c r="O30" s="47"/>
    </row>
    <row r="31" spans="1:15" x14ac:dyDescent="0.2">
      <c r="A31" s="41"/>
      <c r="B31" s="41"/>
      <c r="C31" s="41"/>
      <c r="D31" s="72"/>
      <c r="E31" s="60"/>
      <c r="F31" s="72"/>
      <c r="G31" s="64"/>
      <c r="H31" s="64"/>
      <c r="I31" s="64"/>
      <c r="J31" s="72"/>
      <c r="K31" s="64"/>
      <c r="L31" s="72"/>
      <c r="M31" s="73"/>
      <c r="N31" s="47"/>
      <c r="O31" s="47"/>
    </row>
    <row r="32" spans="1:15" x14ac:dyDescent="0.2">
      <c r="A32" s="41"/>
      <c r="B32" s="41" t="s">
        <v>186</v>
      </c>
      <c r="C32" s="41"/>
      <c r="D32" s="74">
        <f>D30/$L$30</f>
        <v>4.912280701754386E-2</v>
      </c>
      <c r="E32" s="60"/>
      <c r="F32" s="74">
        <f>F30/$L$30</f>
        <v>0.63859649122807016</v>
      </c>
      <c r="G32" s="64"/>
      <c r="H32" s="74">
        <f>H30/$L$30</f>
        <v>0.29473684210526313</v>
      </c>
      <c r="I32" s="64"/>
      <c r="J32" s="74">
        <f>J30/$L$30</f>
        <v>1.7543859649122806E-2</v>
      </c>
      <c r="K32" s="64"/>
      <c r="L32" s="74">
        <f>L30/$L$30</f>
        <v>1</v>
      </c>
      <c r="M32" s="73"/>
      <c r="N32" s="47"/>
      <c r="O32" s="47"/>
    </row>
    <row r="33" spans="1:15" x14ac:dyDescent="0.2">
      <c r="A33" s="41"/>
      <c r="B33" s="41"/>
      <c r="C33" s="41"/>
      <c r="D33" s="72"/>
      <c r="E33" s="60"/>
      <c r="F33" s="72"/>
      <c r="G33" s="64"/>
      <c r="H33" s="64"/>
      <c r="I33" s="64"/>
      <c r="J33" s="72"/>
      <c r="K33" s="64"/>
      <c r="L33" s="72"/>
      <c r="M33" s="73"/>
      <c r="N33" s="47"/>
      <c r="O33" s="47"/>
    </row>
    <row r="34" spans="1:15" x14ac:dyDescent="0.2">
      <c r="A34" s="41"/>
      <c r="B34" s="41" t="s">
        <v>187</v>
      </c>
      <c r="C34" s="41"/>
      <c r="D34" s="74"/>
      <c r="E34" s="60">
        <f>M30/L30</f>
        <v>0.60736842105263167</v>
      </c>
      <c r="F34" s="74"/>
      <c r="G34" s="64"/>
      <c r="H34" s="64"/>
      <c r="I34" s="64"/>
      <c r="J34" s="74"/>
      <c r="K34" s="64"/>
      <c r="L34" s="74"/>
      <c r="M34" s="73"/>
      <c r="N34" s="47"/>
      <c r="O34" s="47"/>
    </row>
    <row r="35" spans="1:15" x14ac:dyDescent="0.2">
      <c r="A35" s="41"/>
      <c r="B35" s="41"/>
      <c r="C35" s="41"/>
      <c r="D35" s="41"/>
      <c r="E35" s="75"/>
      <c r="F35" s="41"/>
      <c r="G35" s="75"/>
      <c r="H35" s="75"/>
      <c r="I35" s="75"/>
      <c r="J35" s="41"/>
      <c r="K35" s="75"/>
      <c r="L35" s="41"/>
      <c r="M35" s="75"/>
      <c r="N35" s="47"/>
      <c r="O35" s="47"/>
    </row>
    <row r="36" spans="1:15" x14ac:dyDescent="0.2">
      <c r="A36" s="41"/>
      <c r="B36" s="76" t="s">
        <v>73</v>
      </c>
      <c r="C36" s="41"/>
      <c r="D36" s="41"/>
      <c r="E36" s="75"/>
      <c r="F36" s="76" t="s">
        <v>74</v>
      </c>
      <c r="G36" s="75"/>
      <c r="H36" s="75"/>
      <c r="I36" s="75"/>
      <c r="J36" s="41"/>
      <c r="K36" s="75"/>
      <c r="L36" s="41"/>
      <c r="M36" s="75"/>
      <c r="N36" s="47"/>
      <c r="O36" s="47"/>
    </row>
    <row r="37" spans="1:15" x14ac:dyDescent="0.2">
      <c r="A37" s="41"/>
      <c r="B37" s="76" t="s">
        <v>75</v>
      </c>
      <c r="C37" s="41"/>
      <c r="D37" s="41"/>
      <c r="E37" s="41"/>
      <c r="F37" s="76" t="s">
        <v>76</v>
      </c>
      <c r="G37" s="41"/>
      <c r="H37" s="41"/>
      <c r="I37" s="41"/>
      <c r="J37" s="41"/>
      <c r="K37" s="41"/>
      <c r="L37" s="41"/>
      <c r="M37" s="41"/>
      <c r="N37" s="47"/>
      <c r="O37" s="47"/>
    </row>
    <row r="38" spans="1:15" s="79" customFormat="1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8"/>
      <c r="O38" s="78"/>
    </row>
    <row r="39" spans="1:1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7"/>
      <c r="O39" s="47"/>
    </row>
    <row r="40" spans="1:1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7"/>
      <c r="O40" s="47"/>
    </row>
    <row r="41" spans="1:15" ht="13.5" customHeight="1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7"/>
      <c r="O41" s="47"/>
    </row>
    <row r="42" spans="1:1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7"/>
      <c r="O42" s="47"/>
    </row>
    <row r="43" spans="1:1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7"/>
      <c r="O43" s="47"/>
    </row>
    <row r="44" spans="1:1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7"/>
      <c r="O44" s="47"/>
    </row>
    <row r="45" spans="1:1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7"/>
      <c r="O45" s="47"/>
    </row>
    <row r="46" spans="1:1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7"/>
      <c r="O46" s="47"/>
    </row>
    <row r="47" spans="1:1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7"/>
      <c r="O47" s="47"/>
    </row>
    <row r="48" spans="1:1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7"/>
      <c r="O48" s="47"/>
    </row>
    <row r="49" spans="1:1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7"/>
      <c r="O49" s="47"/>
    </row>
    <row r="50" spans="1:1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7"/>
      <c r="O50" s="47"/>
    </row>
    <row r="51" spans="1:1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7"/>
      <c r="O51" s="47"/>
    </row>
    <row r="52" spans="1:1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7"/>
      <c r="O52" s="47"/>
    </row>
    <row r="53" spans="1:1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7"/>
      <c r="O53" s="47"/>
    </row>
    <row r="54" spans="1:15" x14ac:dyDescent="0.2">
      <c r="A54" s="47"/>
      <c r="N54" s="47"/>
      <c r="O54" s="47"/>
    </row>
    <row r="55" spans="1:1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</row>
    <row r="56" spans="1:15" x14ac:dyDescent="0.2">
      <c r="A56" s="47"/>
      <c r="N56" s="47"/>
      <c r="O56" s="47"/>
    </row>
    <row r="57" spans="1:1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</row>
    <row r="58" spans="1:15" x14ac:dyDescent="0.2">
      <c r="A58" s="47"/>
      <c r="N58" s="47"/>
      <c r="O58" s="47"/>
    </row>
    <row r="59" spans="1:1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5" x14ac:dyDescent="0.2">
      <c r="A60" s="47"/>
    </row>
    <row r="61" spans="1:15" x14ac:dyDescent="0.2">
      <c r="A61" s="47"/>
    </row>
    <row r="62" spans="1:15" x14ac:dyDescent="0.2">
      <c r="A62" s="47"/>
    </row>
    <row r="63" spans="1:15" x14ac:dyDescent="0.2">
      <c r="A63" s="47"/>
    </row>
    <row r="64" spans="1:15" x14ac:dyDescent="0.2">
      <c r="A64" s="47"/>
    </row>
    <row r="65" spans="1:1" x14ac:dyDescent="0.2">
      <c r="A65" s="47"/>
    </row>
    <row r="66" spans="1:1" x14ac:dyDescent="0.2">
      <c r="A66" s="47"/>
    </row>
    <row r="67" spans="1:1" x14ac:dyDescent="0.2">
      <c r="A67" s="47"/>
    </row>
    <row r="68" spans="1:1" x14ac:dyDescent="0.2">
      <c r="A68" s="47"/>
    </row>
    <row r="69" spans="1:1" x14ac:dyDescent="0.2">
      <c r="A69" s="47"/>
    </row>
    <row r="70" spans="1:1" x14ac:dyDescent="0.2">
      <c r="A70" s="47"/>
    </row>
    <row r="71" spans="1:1" x14ac:dyDescent="0.2">
      <c r="A71" s="47"/>
    </row>
    <row r="72" spans="1:1" x14ac:dyDescent="0.2">
      <c r="A72" s="47"/>
    </row>
    <row r="73" spans="1:1" x14ac:dyDescent="0.2">
      <c r="A73" s="47"/>
    </row>
    <row r="74" spans="1:1" x14ac:dyDescent="0.2">
      <c r="A74" s="47"/>
    </row>
    <row r="75" spans="1:1" x14ac:dyDescent="0.2">
      <c r="A75" s="47"/>
    </row>
    <row r="76" spans="1:1" x14ac:dyDescent="0.2">
      <c r="A76" s="47"/>
    </row>
    <row r="77" spans="1:1" x14ac:dyDescent="0.2">
      <c r="A77" s="47"/>
    </row>
    <row r="78" spans="1:1" x14ac:dyDescent="0.2">
      <c r="A78" s="47"/>
    </row>
    <row r="79" spans="1:1" x14ac:dyDescent="0.2">
      <c r="A79" s="47"/>
    </row>
    <row r="80" spans="1:1" x14ac:dyDescent="0.2">
      <c r="A80" s="47"/>
    </row>
    <row r="81" spans="1:1" x14ac:dyDescent="0.2">
      <c r="A81" s="47"/>
    </row>
    <row r="82" spans="1:1" x14ac:dyDescent="0.2">
      <c r="A82" s="47"/>
    </row>
    <row r="83" spans="1:1" x14ac:dyDescent="0.2">
      <c r="A83" s="47"/>
    </row>
    <row r="84" spans="1:1" x14ac:dyDescent="0.2">
      <c r="A84" s="47"/>
    </row>
    <row r="85" spans="1:1" x14ac:dyDescent="0.2">
      <c r="A85" s="47"/>
    </row>
    <row r="86" spans="1:1" x14ac:dyDescent="0.2">
      <c r="A86" s="47"/>
    </row>
    <row r="87" spans="1:1" x14ac:dyDescent="0.2">
      <c r="A87" s="47"/>
    </row>
    <row r="88" spans="1:1" x14ac:dyDescent="0.2">
      <c r="A88" s="47"/>
    </row>
    <row r="89" spans="1:1" x14ac:dyDescent="0.2">
      <c r="A89" s="47"/>
    </row>
    <row r="90" spans="1:1" x14ac:dyDescent="0.2">
      <c r="A90" s="47"/>
    </row>
    <row r="91" spans="1:1" x14ac:dyDescent="0.2">
      <c r="A91" s="47"/>
    </row>
    <row r="92" spans="1:1" x14ac:dyDescent="0.2">
      <c r="A92" s="47"/>
    </row>
    <row r="93" spans="1:1" x14ac:dyDescent="0.2">
      <c r="A93" s="47"/>
    </row>
    <row r="94" spans="1:1" x14ac:dyDescent="0.2">
      <c r="A94" s="47"/>
    </row>
    <row r="95" spans="1:1" x14ac:dyDescent="0.2">
      <c r="A95" s="47"/>
    </row>
    <row r="96" spans="1:1" x14ac:dyDescent="0.2">
      <c r="A96" s="47"/>
    </row>
    <row r="97" spans="1:1" x14ac:dyDescent="0.2">
      <c r="A97" s="47"/>
    </row>
    <row r="98" spans="1:1" x14ac:dyDescent="0.2">
      <c r="A98" s="47"/>
    </row>
    <row r="99" spans="1:1" x14ac:dyDescent="0.2">
      <c r="A99" s="47"/>
    </row>
    <row r="100" spans="1:1" x14ac:dyDescent="0.2">
      <c r="A100" s="47"/>
    </row>
    <row r="101" spans="1:1" x14ac:dyDescent="0.2">
      <c r="A101" s="47"/>
    </row>
    <row r="102" spans="1:1" x14ac:dyDescent="0.2">
      <c r="A102" s="47"/>
    </row>
    <row r="103" spans="1:1" x14ac:dyDescent="0.2">
      <c r="A103" s="47"/>
    </row>
    <row r="104" spans="1:1" x14ac:dyDescent="0.2">
      <c r="A104" s="47"/>
    </row>
    <row r="105" spans="1:1" x14ac:dyDescent="0.2">
      <c r="A105" s="47"/>
    </row>
    <row r="106" spans="1:1" x14ac:dyDescent="0.2">
      <c r="A106" s="47"/>
    </row>
    <row r="107" spans="1:1" x14ac:dyDescent="0.2">
      <c r="A107" s="47"/>
    </row>
    <row r="108" spans="1:1" x14ac:dyDescent="0.2">
      <c r="A108" s="47"/>
    </row>
    <row r="109" spans="1:1" x14ac:dyDescent="0.2">
      <c r="A109" s="47"/>
    </row>
    <row r="110" spans="1:1" x14ac:dyDescent="0.2">
      <c r="A110" s="47"/>
    </row>
    <row r="111" spans="1:1" x14ac:dyDescent="0.2">
      <c r="A111" s="47"/>
    </row>
    <row r="112" spans="1:1" x14ac:dyDescent="0.2">
      <c r="A112" s="47"/>
    </row>
    <row r="113" spans="1:1" x14ac:dyDescent="0.2">
      <c r="A113" s="47"/>
    </row>
    <row r="114" spans="1:1" x14ac:dyDescent="0.2">
      <c r="A114" s="47"/>
    </row>
    <row r="115" spans="1:1" x14ac:dyDescent="0.2">
      <c r="A115" s="47"/>
    </row>
    <row r="116" spans="1:1" x14ac:dyDescent="0.2">
      <c r="A116" s="47"/>
    </row>
    <row r="117" spans="1:1" x14ac:dyDescent="0.2">
      <c r="A117" s="47"/>
    </row>
    <row r="118" spans="1:1" x14ac:dyDescent="0.2">
      <c r="A118" s="47"/>
    </row>
    <row r="119" spans="1:1" x14ac:dyDescent="0.2">
      <c r="A119" s="47"/>
    </row>
    <row r="120" spans="1:1" x14ac:dyDescent="0.2">
      <c r="A120" s="47"/>
    </row>
    <row r="121" spans="1:1" x14ac:dyDescent="0.2">
      <c r="A121" s="47"/>
    </row>
    <row r="122" spans="1:1" x14ac:dyDescent="0.2">
      <c r="A122" s="47"/>
    </row>
    <row r="123" spans="1:1" x14ac:dyDescent="0.2">
      <c r="A123" s="47"/>
    </row>
    <row r="124" spans="1:1" x14ac:dyDescent="0.2">
      <c r="A124" s="47"/>
    </row>
    <row r="125" spans="1:1" x14ac:dyDescent="0.2">
      <c r="A125" s="47"/>
    </row>
    <row r="126" spans="1:1" x14ac:dyDescent="0.2">
      <c r="A126" s="47"/>
    </row>
    <row r="127" spans="1:1" x14ac:dyDescent="0.2">
      <c r="A127" s="47"/>
    </row>
    <row r="128" spans="1:1" x14ac:dyDescent="0.2">
      <c r="A128" s="47"/>
    </row>
    <row r="129" spans="1:1" x14ac:dyDescent="0.2">
      <c r="A129" s="47"/>
    </row>
    <row r="130" spans="1:1" x14ac:dyDescent="0.2">
      <c r="A130" s="47"/>
    </row>
    <row r="131" spans="1:1" x14ac:dyDescent="0.2">
      <c r="A131" s="47"/>
    </row>
    <row r="132" spans="1:1" x14ac:dyDescent="0.2">
      <c r="A132" s="47"/>
    </row>
    <row r="133" spans="1:1" x14ac:dyDescent="0.2">
      <c r="A133" s="47"/>
    </row>
    <row r="134" spans="1:1" x14ac:dyDescent="0.2">
      <c r="A134" s="47"/>
    </row>
    <row r="135" spans="1:1" x14ac:dyDescent="0.2">
      <c r="A135" s="47"/>
    </row>
    <row r="136" spans="1:1" x14ac:dyDescent="0.2">
      <c r="A136" s="47"/>
    </row>
    <row r="137" spans="1:1" x14ac:dyDescent="0.2">
      <c r="A137" s="47"/>
    </row>
    <row r="138" spans="1:1" x14ac:dyDescent="0.2">
      <c r="A138" s="47"/>
    </row>
    <row r="139" spans="1:1" x14ac:dyDescent="0.2">
      <c r="A139" s="47"/>
    </row>
    <row r="140" spans="1:1" x14ac:dyDescent="0.2">
      <c r="A140" s="47"/>
    </row>
    <row r="141" spans="1:1" x14ac:dyDescent="0.2">
      <c r="A141" s="47"/>
    </row>
    <row r="142" spans="1:1" x14ac:dyDescent="0.2">
      <c r="A142" s="47"/>
    </row>
    <row r="143" spans="1:1" x14ac:dyDescent="0.2">
      <c r="A143" s="47"/>
    </row>
    <row r="144" spans="1:1" x14ac:dyDescent="0.2">
      <c r="A144" s="47"/>
    </row>
    <row r="145" spans="1:1" x14ac:dyDescent="0.2">
      <c r="A145" s="47"/>
    </row>
    <row r="146" spans="1:1" x14ac:dyDescent="0.2">
      <c r="A146" s="47"/>
    </row>
    <row r="147" spans="1:1" x14ac:dyDescent="0.2">
      <c r="A147" s="47"/>
    </row>
    <row r="148" spans="1:1" x14ac:dyDescent="0.2">
      <c r="A148" s="47"/>
    </row>
    <row r="149" spans="1:1" x14ac:dyDescent="0.2">
      <c r="A149" s="47"/>
    </row>
    <row r="150" spans="1:1" x14ac:dyDescent="0.2">
      <c r="A150" s="47"/>
    </row>
    <row r="151" spans="1:1" x14ac:dyDescent="0.2">
      <c r="A151" s="47"/>
    </row>
    <row r="152" spans="1:1" x14ac:dyDescent="0.2">
      <c r="A152" s="47"/>
    </row>
    <row r="153" spans="1:1" x14ac:dyDescent="0.2">
      <c r="A153" s="47"/>
    </row>
    <row r="154" spans="1:1" x14ac:dyDescent="0.2">
      <c r="A154" s="47"/>
    </row>
    <row r="155" spans="1:1" x14ac:dyDescent="0.2">
      <c r="A155" s="47"/>
    </row>
    <row r="156" spans="1:1" x14ac:dyDescent="0.2">
      <c r="A156" s="47"/>
    </row>
    <row r="157" spans="1:1" x14ac:dyDescent="0.2">
      <c r="A157" s="47"/>
    </row>
    <row r="158" spans="1:1" x14ac:dyDescent="0.2">
      <c r="A158" s="47"/>
    </row>
    <row r="159" spans="1:1" x14ac:dyDescent="0.2">
      <c r="A159" s="47"/>
    </row>
    <row r="160" spans="1:1" x14ac:dyDescent="0.2">
      <c r="A160" s="47"/>
    </row>
    <row r="161" spans="1:1" x14ac:dyDescent="0.2">
      <c r="A161" s="47"/>
    </row>
    <row r="162" spans="1:1" x14ac:dyDescent="0.2">
      <c r="A162" s="47"/>
    </row>
    <row r="163" spans="1:1" x14ac:dyDescent="0.2">
      <c r="A163" s="47"/>
    </row>
    <row r="164" spans="1:1" x14ac:dyDescent="0.2">
      <c r="A164" s="47"/>
    </row>
    <row r="165" spans="1:1" x14ac:dyDescent="0.2">
      <c r="A165" s="47"/>
    </row>
    <row r="166" spans="1:1" x14ac:dyDescent="0.2">
      <c r="A166" s="47"/>
    </row>
    <row r="167" spans="1:1" x14ac:dyDescent="0.2">
      <c r="A167" s="47"/>
    </row>
    <row r="168" spans="1:1" x14ac:dyDescent="0.2">
      <c r="A168" s="47"/>
    </row>
    <row r="169" spans="1:1" x14ac:dyDescent="0.2">
      <c r="A169" s="47"/>
    </row>
    <row r="170" spans="1:1" x14ac:dyDescent="0.2">
      <c r="A170" s="47"/>
    </row>
    <row r="171" spans="1:1" x14ac:dyDescent="0.2">
      <c r="A171" s="47"/>
    </row>
    <row r="172" spans="1:1" x14ac:dyDescent="0.2">
      <c r="A172" s="47"/>
    </row>
    <row r="173" spans="1:1" x14ac:dyDescent="0.2">
      <c r="A173" s="47"/>
    </row>
    <row r="174" spans="1:1" x14ac:dyDescent="0.2">
      <c r="A174" s="47"/>
    </row>
    <row r="175" spans="1:1" x14ac:dyDescent="0.2">
      <c r="A175" s="47"/>
    </row>
    <row r="176" spans="1:1" x14ac:dyDescent="0.2">
      <c r="A176" s="47"/>
    </row>
    <row r="177" spans="1:1" x14ac:dyDescent="0.2">
      <c r="A177" s="47"/>
    </row>
    <row r="178" spans="1:1" x14ac:dyDescent="0.2">
      <c r="A178" s="47"/>
    </row>
    <row r="179" spans="1:1" x14ac:dyDescent="0.2">
      <c r="A179" s="47"/>
    </row>
    <row r="180" spans="1:1" x14ac:dyDescent="0.2">
      <c r="A180" s="47"/>
    </row>
    <row r="181" spans="1:1" x14ac:dyDescent="0.2">
      <c r="A181" s="47"/>
    </row>
    <row r="182" spans="1:1" x14ac:dyDescent="0.2">
      <c r="A182" s="47"/>
    </row>
    <row r="183" spans="1:1" x14ac:dyDescent="0.2">
      <c r="A183" s="47"/>
    </row>
    <row r="184" spans="1:1" x14ac:dyDescent="0.2">
      <c r="A184" s="47"/>
    </row>
    <row r="185" spans="1:1" x14ac:dyDescent="0.2">
      <c r="A185" s="47"/>
    </row>
    <row r="186" spans="1:1" x14ac:dyDescent="0.2">
      <c r="A186" s="47"/>
    </row>
    <row r="187" spans="1:1" x14ac:dyDescent="0.2">
      <c r="A187" s="47"/>
    </row>
    <row r="188" spans="1:1" x14ac:dyDescent="0.2">
      <c r="A188" s="47"/>
    </row>
    <row r="189" spans="1:1" x14ac:dyDescent="0.2">
      <c r="A189" s="47"/>
    </row>
    <row r="190" spans="1:1" x14ac:dyDescent="0.2">
      <c r="A190" s="47"/>
    </row>
    <row r="191" spans="1:1" x14ac:dyDescent="0.2">
      <c r="A191" s="47"/>
    </row>
    <row r="192" spans="1:1" x14ac:dyDescent="0.2">
      <c r="A192" s="47"/>
    </row>
    <row r="193" spans="1:1" x14ac:dyDescent="0.2">
      <c r="A193" s="47"/>
    </row>
    <row r="194" spans="1:1" x14ac:dyDescent="0.2">
      <c r="A194" s="47"/>
    </row>
    <row r="195" spans="1:1" x14ac:dyDescent="0.2">
      <c r="A195" s="47"/>
    </row>
    <row r="196" spans="1:1" x14ac:dyDescent="0.2">
      <c r="A196" s="47"/>
    </row>
    <row r="197" spans="1:1" x14ac:dyDescent="0.2">
      <c r="A197" s="47"/>
    </row>
    <row r="198" spans="1:1" x14ac:dyDescent="0.2">
      <c r="A198" s="47"/>
    </row>
    <row r="199" spans="1:1" x14ac:dyDescent="0.2">
      <c r="A199" s="47"/>
    </row>
    <row r="200" spans="1:1" x14ac:dyDescent="0.2">
      <c r="A200" s="47"/>
    </row>
    <row r="201" spans="1:1" x14ac:dyDescent="0.2">
      <c r="A201" s="47"/>
    </row>
    <row r="202" spans="1:1" x14ac:dyDescent="0.2">
      <c r="A202" s="47"/>
    </row>
    <row r="203" spans="1:1" x14ac:dyDescent="0.2">
      <c r="A203" s="47"/>
    </row>
    <row r="204" spans="1:1" x14ac:dyDescent="0.2">
      <c r="A204" s="47"/>
    </row>
    <row r="205" spans="1:1" x14ac:dyDescent="0.2">
      <c r="A205" s="47"/>
    </row>
    <row r="206" spans="1:1" x14ac:dyDescent="0.2">
      <c r="A206" s="47"/>
    </row>
    <row r="207" spans="1:1" x14ac:dyDescent="0.2">
      <c r="A207" s="47"/>
    </row>
    <row r="208" spans="1:1" x14ac:dyDescent="0.2">
      <c r="A208" s="47"/>
    </row>
    <row r="209" spans="1:1" x14ac:dyDescent="0.2">
      <c r="A209" s="47"/>
    </row>
    <row r="210" spans="1:1" x14ac:dyDescent="0.2">
      <c r="A210" s="47"/>
    </row>
    <row r="211" spans="1:1" x14ac:dyDescent="0.2">
      <c r="A211" s="47"/>
    </row>
    <row r="212" spans="1:1" x14ac:dyDescent="0.2">
      <c r="A212" s="47"/>
    </row>
    <row r="213" spans="1:1" x14ac:dyDescent="0.2">
      <c r="A213" s="47"/>
    </row>
    <row r="214" spans="1:1" x14ac:dyDescent="0.2">
      <c r="A214" s="47"/>
    </row>
    <row r="215" spans="1:1" x14ac:dyDescent="0.2">
      <c r="A215" s="47"/>
    </row>
    <row r="216" spans="1:1" x14ac:dyDescent="0.2">
      <c r="A216" s="47"/>
    </row>
    <row r="217" spans="1:1" x14ac:dyDescent="0.2">
      <c r="A217" s="47"/>
    </row>
    <row r="218" spans="1:1" x14ac:dyDescent="0.2">
      <c r="A218" s="47"/>
    </row>
    <row r="219" spans="1:1" x14ac:dyDescent="0.2">
      <c r="A219" s="47"/>
    </row>
    <row r="220" spans="1:1" x14ac:dyDescent="0.2">
      <c r="A220" s="47"/>
    </row>
    <row r="221" spans="1:1" x14ac:dyDescent="0.2">
      <c r="A221" s="47"/>
    </row>
    <row r="222" spans="1:1" x14ac:dyDescent="0.2">
      <c r="A222" s="47"/>
    </row>
    <row r="223" spans="1:1" x14ac:dyDescent="0.2">
      <c r="A223" s="47"/>
    </row>
    <row r="224" spans="1:1" x14ac:dyDescent="0.2">
      <c r="A224" s="47"/>
    </row>
    <row r="225" spans="1:1" x14ac:dyDescent="0.2">
      <c r="A225" s="47"/>
    </row>
    <row r="226" spans="1:1" x14ac:dyDescent="0.2">
      <c r="A226" s="47"/>
    </row>
    <row r="227" spans="1:1" x14ac:dyDescent="0.2">
      <c r="A227" s="47"/>
    </row>
    <row r="228" spans="1:1" x14ac:dyDescent="0.2">
      <c r="A228" s="47"/>
    </row>
    <row r="229" spans="1:1" x14ac:dyDescent="0.2">
      <c r="A229" s="47"/>
    </row>
    <row r="230" spans="1:1" x14ac:dyDescent="0.2">
      <c r="A230" s="47"/>
    </row>
    <row r="231" spans="1:1" x14ac:dyDescent="0.2">
      <c r="A231" s="47"/>
    </row>
    <row r="232" spans="1:1" x14ac:dyDescent="0.2">
      <c r="A232" s="47"/>
    </row>
    <row r="233" spans="1:1" x14ac:dyDescent="0.2">
      <c r="A233" s="47"/>
    </row>
    <row r="234" spans="1:1" x14ac:dyDescent="0.2">
      <c r="A234" s="47"/>
    </row>
    <row r="235" spans="1:1" x14ac:dyDescent="0.2">
      <c r="A235" s="47"/>
    </row>
  </sheetData>
  <mergeCells count="1">
    <mergeCell ref="D4:F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3</v>
      </c>
      <c r="B1" s="5" t="s">
        <v>120</v>
      </c>
      <c r="C1" s="5" t="s">
        <v>121</v>
      </c>
      <c r="D1" s="5" t="s">
        <v>122</v>
      </c>
      <c r="E1" s="5" t="s">
        <v>123</v>
      </c>
      <c r="F1" s="5" t="s">
        <v>124</v>
      </c>
      <c r="G1" s="5" t="s">
        <v>125</v>
      </c>
      <c r="H1" s="5" t="s">
        <v>126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54</v>
      </c>
      <c r="E3" s="4" t="s">
        <v>46</v>
      </c>
      <c r="F3" s="7"/>
      <c r="G3" s="7"/>
      <c r="H3" s="7"/>
    </row>
    <row r="4" spans="1:8" ht="127.5" x14ac:dyDescent="0.2">
      <c r="A4" s="4" t="s">
        <v>273</v>
      </c>
      <c r="C4" s="8" t="s">
        <v>62</v>
      </c>
      <c r="D4" s="8" t="s">
        <v>116</v>
      </c>
      <c r="E4" s="7"/>
      <c r="F4" s="7"/>
      <c r="G4" s="7"/>
      <c r="H4" s="7"/>
    </row>
    <row r="5" spans="1:8" ht="102" x14ac:dyDescent="0.2">
      <c r="A5" s="4" t="s">
        <v>127</v>
      </c>
      <c r="C5" s="8" t="s">
        <v>274</v>
      </c>
      <c r="D5" s="8" t="s">
        <v>117</v>
      </c>
      <c r="E5" s="7"/>
      <c r="F5" s="7"/>
      <c r="G5" s="7"/>
      <c r="H5" s="7"/>
    </row>
    <row r="6" spans="1:8" ht="102" x14ac:dyDescent="0.2">
      <c r="A6" s="9" t="s">
        <v>128</v>
      </c>
      <c r="C6" s="8" t="s">
        <v>63</v>
      </c>
      <c r="D6" s="8" t="s">
        <v>118</v>
      </c>
      <c r="E6" s="7"/>
      <c r="F6" s="7"/>
      <c r="G6" s="7"/>
      <c r="H6" s="7"/>
    </row>
    <row r="7" spans="1:8" ht="89.25" x14ac:dyDescent="0.2">
      <c r="A7" s="4" t="s">
        <v>114</v>
      </c>
      <c r="C7" s="10" t="s">
        <v>64</v>
      </c>
      <c r="D7" s="10" t="s">
        <v>119</v>
      </c>
      <c r="E7" s="7"/>
      <c r="F7" s="7"/>
      <c r="G7" s="7"/>
      <c r="H7" s="7"/>
    </row>
    <row r="8" spans="1:8" ht="89.25" x14ac:dyDescent="0.2">
      <c r="A8" s="4" t="s">
        <v>348</v>
      </c>
      <c r="C8" s="9"/>
      <c r="D8" s="9" t="s">
        <v>272</v>
      </c>
      <c r="E8" s="7"/>
      <c r="F8" s="7"/>
      <c r="G8" s="7"/>
      <c r="H8" s="7"/>
    </row>
    <row r="9" spans="1:8" ht="76.5" x14ac:dyDescent="0.2">
      <c r="A9" s="4" t="s">
        <v>115</v>
      </c>
      <c r="C9" s="9"/>
      <c r="D9" s="9" t="s">
        <v>271</v>
      </c>
      <c r="E9" s="7"/>
      <c r="F9" s="7"/>
      <c r="G9" s="7"/>
      <c r="H9" s="7"/>
    </row>
    <row r="10" spans="1:8" ht="114.75" x14ac:dyDescent="0.2">
      <c r="A10" s="4" t="s">
        <v>65</v>
      </c>
      <c r="C10" s="9"/>
      <c r="D10" s="9" t="s">
        <v>270</v>
      </c>
      <c r="E10" s="7"/>
      <c r="F10" s="7"/>
      <c r="G10" s="7"/>
      <c r="H10" s="7"/>
    </row>
    <row r="11" spans="1:8" ht="51" x14ac:dyDescent="0.2">
      <c r="A11" s="4" t="s">
        <v>342</v>
      </c>
      <c r="C11" s="9"/>
      <c r="D11" s="9" t="s">
        <v>269</v>
      </c>
      <c r="E11" s="7"/>
      <c r="F11" s="7"/>
      <c r="G11" s="7"/>
      <c r="H11" s="7"/>
    </row>
    <row r="12" spans="1:8" ht="51" x14ac:dyDescent="0.2">
      <c r="A12" s="4" t="s">
        <v>343</v>
      </c>
      <c r="C12" s="9"/>
      <c r="D12" s="9"/>
      <c r="E12" s="7"/>
      <c r="F12" s="7"/>
      <c r="G12" s="7"/>
      <c r="H12" s="4" t="s">
        <v>51</v>
      </c>
    </row>
    <row r="13" spans="1:8" ht="63.75" x14ac:dyDescent="0.2">
      <c r="A13" s="4" t="s">
        <v>344</v>
      </c>
      <c r="C13" s="9"/>
      <c r="D13" s="9" t="s">
        <v>267</v>
      </c>
      <c r="E13" s="7"/>
      <c r="F13" s="7"/>
      <c r="G13" s="7"/>
      <c r="H13" s="4"/>
    </row>
    <row r="14" spans="1:8" ht="63.75" x14ac:dyDescent="0.2">
      <c r="A14" s="4" t="s">
        <v>345</v>
      </c>
      <c r="C14" s="9"/>
      <c r="D14" s="9" t="s">
        <v>268</v>
      </c>
      <c r="E14" s="7"/>
      <c r="F14" s="7"/>
      <c r="G14" s="7"/>
      <c r="H14" s="4"/>
    </row>
    <row r="15" spans="1:8" ht="63.75" x14ac:dyDescent="0.2">
      <c r="A15" s="4" t="s">
        <v>346</v>
      </c>
      <c r="C15" s="9"/>
      <c r="D15" s="9"/>
      <c r="E15" s="7"/>
      <c r="F15" s="7"/>
      <c r="G15" s="7"/>
      <c r="H15" s="4" t="s">
        <v>51</v>
      </c>
    </row>
    <row r="16" spans="1:8" ht="63.75" x14ac:dyDescent="0.2">
      <c r="A16" s="4" t="s">
        <v>347</v>
      </c>
      <c r="C16" s="9"/>
      <c r="D16" s="9"/>
      <c r="E16" s="7"/>
      <c r="F16" s="7"/>
      <c r="G16" s="7"/>
      <c r="H16" s="4" t="s">
        <v>52</v>
      </c>
    </row>
    <row r="17" spans="1:8" ht="51" x14ac:dyDescent="0.2">
      <c r="A17" s="4" t="s">
        <v>341</v>
      </c>
      <c r="C17" s="9"/>
      <c r="D17" s="9" t="s">
        <v>53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34</v>
      </c>
      <c r="B1" s="1" t="s">
        <v>47</v>
      </c>
      <c r="C1" s="1" t="s">
        <v>48</v>
      </c>
      <c r="D1" s="1" t="s">
        <v>49</v>
      </c>
      <c r="E1" s="1" t="s">
        <v>43</v>
      </c>
      <c r="F1" s="1" t="s">
        <v>44</v>
      </c>
      <c r="G1" s="1" t="s">
        <v>50</v>
      </c>
      <c r="H1" s="1" t="s">
        <v>45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259</v>
      </c>
      <c r="B3" s="3" t="s">
        <v>257</v>
      </c>
      <c r="C3" s="3" t="s">
        <v>250</v>
      </c>
      <c r="D3" s="3" t="s">
        <v>251</v>
      </c>
      <c r="E3" s="3" t="s">
        <v>252</v>
      </c>
      <c r="F3" s="3" t="s">
        <v>253</v>
      </c>
      <c r="G3" s="3" t="s">
        <v>260</v>
      </c>
      <c r="H3" s="3" t="s">
        <v>254</v>
      </c>
    </row>
    <row r="4" spans="1:8" ht="67.5" x14ac:dyDescent="0.2">
      <c r="A4" s="11" t="s">
        <v>295</v>
      </c>
      <c r="B4" s="3" t="s">
        <v>296</v>
      </c>
      <c r="C4" s="3" t="s">
        <v>148</v>
      </c>
      <c r="D4" s="3"/>
      <c r="E4" s="3" t="s">
        <v>87</v>
      </c>
      <c r="F4" s="3" t="s">
        <v>88</v>
      </c>
      <c r="G4" s="3" t="s">
        <v>297</v>
      </c>
      <c r="H4" s="3" t="s">
        <v>293</v>
      </c>
    </row>
    <row r="5" spans="1:8" ht="56.25" x14ac:dyDescent="0.2">
      <c r="A5" s="11" t="s">
        <v>298</v>
      </c>
      <c r="B5" s="3" t="s">
        <v>299</v>
      </c>
      <c r="C5" s="3" t="s">
        <v>148</v>
      </c>
      <c r="D5" s="3"/>
      <c r="E5" s="3" t="s">
        <v>87</v>
      </c>
      <c r="F5" s="3" t="s">
        <v>88</v>
      </c>
      <c r="G5" s="3" t="s">
        <v>297</v>
      </c>
      <c r="H5" s="3" t="s">
        <v>293</v>
      </c>
    </row>
    <row r="6" spans="1:8" s="2" customFormat="1" ht="56.25" x14ac:dyDescent="0.2">
      <c r="A6" s="2" t="s">
        <v>318</v>
      </c>
      <c r="B6" s="3" t="s">
        <v>56</v>
      </c>
      <c r="C6" s="3" t="s">
        <v>57</v>
      </c>
      <c r="D6" s="3"/>
      <c r="E6" s="3" t="s">
        <v>316</v>
      </c>
      <c r="F6" s="3" t="s">
        <v>61</v>
      </c>
      <c r="G6" s="3" t="s">
        <v>58</v>
      </c>
      <c r="H6" s="3" t="s">
        <v>113</v>
      </c>
    </row>
    <row r="7" spans="1:8" s="2" customFormat="1" ht="56.25" x14ac:dyDescent="0.2">
      <c r="A7" s="2" t="s">
        <v>319</v>
      </c>
      <c r="B7" s="3" t="s">
        <v>59</v>
      </c>
      <c r="C7" s="3" t="s">
        <v>57</v>
      </c>
      <c r="E7" s="3" t="s">
        <v>316</v>
      </c>
      <c r="F7" s="3" t="s">
        <v>61</v>
      </c>
      <c r="G7" s="3" t="s">
        <v>60</v>
      </c>
      <c r="H7" s="3" t="s">
        <v>113</v>
      </c>
    </row>
    <row r="8" spans="1:8" ht="56.25" x14ac:dyDescent="0.2">
      <c r="A8" s="11" t="s">
        <v>290</v>
      </c>
      <c r="B8" s="3" t="s">
        <v>291</v>
      </c>
      <c r="C8" s="3" t="s">
        <v>148</v>
      </c>
      <c r="E8" s="3" t="s">
        <v>87</v>
      </c>
      <c r="F8" s="3" t="s">
        <v>253</v>
      </c>
      <c r="G8" s="3" t="s">
        <v>292</v>
      </c>
      <c r="H8" s="3" t="s">
        <v>293</v>
      </c>
    </row>
    <row r="9" spans="1:8" ht="67.5" x14ac:dyDescent="0.2">
      <c r="A9" s="11" t="s">
        <v>301</v>
      </c>
      <c r="B9" s="3" t="s">
        <v>300</v>
      </c>
      <c r="C9" s="3" t="s">
        <v>148</v>
      </c>
      <c r="D9" s="3"/>
      <c r="E9" s="3" t="s">
        <v>87</v>
      </c>
      <c r="F9" s="3" t="s">
        <v>253</v>
      </c>
      <c r="G9" s="3" t="s">
        <v>292</v>
      </c>
      <c r="H9" s="3" t="s">
        <v>293</v>
      </c>
    </row>
    <row r="10" spans="1:8" ht="56.25" x14ac:dyDescent="0.2">
      <c r="A10" s="11" t="s">
        <v>302</v>
      </c>
      <c r="B10" s="3" t="s">
        <v>303</v>
      </c>
      <c r="C10" s="3" t="s">
        <v>148</v>
      </c>
      <c r="D10" s="3"/>
      <c r="E10" s="3" t="s">
        <v>87</v>
      </c>
      <c r="F10" s="3" t="s">
        <v>253</v>
      </c>
      <c r="G10" s="3" t="s">
        <v>292</v>
      </c>
      <c r="H10" s="3" t="s">
        <v>293</v>
      </c>
    </row>
    <row r="11" spans="1:8" s="2" customFormat="1" ht="56.25" x14ac:dyDescent="0.2">
      <c r="A11" s="2" t="s">
        <v>317</v>
      </c>
      <c r="B11" s="3" t="s">
        <v>56</v>
      </c>
      <c r="C11" s="3" t="s">
        <v>57</v>
      </c>
      <c r="D11" s="3"/>
      <c r="E11" s="3" t="s">
        <v>316</v>
      </c>
      <c r="F11" s="3" t="s">
        <v>61</v>
      </c>
      <c r="G11" s="3" t="s">
        <v>58</v>
      </c>
      <c r="H11" s="3" t="s">
        <v>113</v>
      </c>
    </row>
    <row r="12" spans="1:8" s="2" customFormat="1" ht="56.25" x14ac:dyDescent="0.2">
      <c r="A12" s="2" t="s">
        <v>321</v>
      </c>
      <c r="B12" s="3" t="s">
        <v>322</v>
      </c>
      <c r="C12" s="3" t="s">
        <v>57</v>
      </c>
      <c r="D12" s="3"/>
      <c r="E12" s="3" t="s">
        <v>316</v>
      </c>
      <c r="F12" s="3" t="s">
        <v>61</v>
      </c>
      <c r="G12" s="3" t="s">
        <v>58</v>
      </c>
      <c r="H12" s="3" t="s">
        <v>113</v>
      </c>
    </row>
    <row r="13" spans="1:8" s="2" customFormat="1" ht="56.25" x14ac:dyDescent="0.2">
      <c r="A13" s="2" t="s">
        <v>327</v>
      </c>
      <c r="B13" s="3" t="s">
        <v>328</v>
      </c>
      <c r="C13" s="3" t="s">
        <v>131</v>
      </c>
      <c r="D13" s="3"/>
      <c r="E13" s="3" t="s">
        <v>316</v>
      </c>
      <c r="F13" s="3" t="s">
        <v>325</v>
      </c>
      <c r="G13" s="3" t="s">
        <v>58</v>
      </c>
      <c r="H13" s="3" t="s">
        <v>326</v>
      </c>
    </row>
    <row r="14" spans="1:8" s="2" customFormat="1" ht="56.25" x14ac:dyDescent="0.2">
      <c r="A14" s="2" t="s">
        <v>323</v>
      </c>
      <c r="B14" s="3" t="s">
        <v>324</v>
      </c>
      <c r="C14" s="3" t="s">
        <v>131</v>
      </c>
      <c r="D14" s="3"/>
      <c r="E14" s="3" t="s">
        <v>316</v>
      </c>
      <c r="F14" s="3" t="s">
        <v>61</v>
      </c>
      <c r="G14" s="3" t="s">
        <v>325</v>
      </c>
      <c r="H14" s="3" t="s">
        <v>326</v>
      </c>
    </row>
    <row r="15" spans="1:8" s="2" customFormat="1" ht="56.25" x14ac:dyDescent="0.2">
      <c r="A15" s="2" t="s">
        <v>320</v>
      </c>
      <c r="B15" s="3" t="s">
        <v>59</v>
      </c>
      <c r="C15" s="3" t="s">
        <v>57</v>
      </c>
      <c r="E15" s="3" t="s">
        <v>316</v>
      </c>
      <c r="F15" s="3" t="s">
        <v>61</v>
      </c>
      <c r="G15" s="3" t="s">
        <v>60</v>
      </c>
      <c r="H15" s="3" t="s">
        <v>113</v>
      </c>
    </row>
    <row r="16" spans="1:8" ht="56.25" x14ac:dyDescent="0.2">
      <c r="A16" s="11" t="s">
        <v>294</v>
      </c>
      <c r="B16" s="3" t="s">
        <v>291</v>
      </c>
      <c r="C16" s="3" t="s">
        <v>148</v>
      </c>
      <c r="E16" s="3" t="s">
        <v>87</v>
      </c>
      <c r="F16" s="3" t="s">
        <v>253</v>
      </c>
      <c r="G16" s="3" t="s">
        <v>292</v>
      </c>
      <c r="H16" s="3" t="s">
        <v>293</v>
      </c>
    </row>
    <row r="17" spans="1:8" ht="56.25" x14ac:dyDescent="0.2">
      <c r="A17" s="11" t="s">
        <v>304</v>
      </c>
      <c r="B17" s="3" t="s">
        <v>308</v>
      </c>
      <c r="C17" s="3" t="s">
        <v>148</v>
      </c>
      <c r="D17" s="3" t="s">
        <v>251</v>
      </c>
      <c r="E17" s="3" t="s">
        <v>87</v>
      </c>
      <c r="F17" s="3" t="s">
        <v>253</v>
      </c>
      <c r="G17" s="3" t="s">
        <v>306</v>
      </c>
      <c r="H17" s="3" t="s">
        <v>307</v>
      </c>
    </row>
    <row r="18" spans="1:8" ht="67.5" x14ac:dyDescent="0.2">
      <c r="A18" s="11" t="s">
        <v>305</v>
      </c>
      <c r="B18" s="3" t="s">
        <v>300</v>
      </c>
      <c r="C18" s="3" t="s">
        <v>148</v>
      </c>
      <c r="D18" s="3"/>
      <c r="E18" s="3" t="s">
        <v>87</v>
      </c>
      <c r="F18" s="3" t="s">
        <v>253</v>
      </c>
      <c r="G18" s="3" t="s">
        <v>292</v>
      </c>
      <c r="H18" s="3" t="s">
        <v>293</v>
      </c>
    </row>
    <row r="19" spans="1:8" ht="56.25" x14ac:dyDescent="0.2">
      <c r="A19" s="11" t="s">
        <v>309</v>
      </c>
      <c r="B19" s="3" t="s">
        <v>310</v>
      </c>
      <c r="C19" s="3" t="s">
        <v>148</v>
      </c>
      <c r="D19" s="3" t="s">
        <v>251</v>
      </c>
      <c r="E19" s="3" t="s">
        <v>87</v>
      </c>
      <c r="F19" s="3" t="s">
        <v>253</v>
      </c>
      <c r="G19" s="3" t="s">
        <v>306</v>
      </c>
      <c r="H19" s="3" t="s">
        <v>307</v>
      </c>
    </row>
    <row r="20" spans="1:8" ht="56.25" x14ac:dyDescent="0.2">
      <c r="A20" s="11" t="s">
        <v>396</v>
      </c>
      <c r="B20" s="3" t="s">
        <v>397</v>
      </c>
      <c r="C20" s="3" t="s">
        <v>57</v>
      </c>
      <c r="D20" s="3"/>
      <c r="E20" s="3" t="s">
        <v>89</v>
      </c>
      <c r="F20" s="3" t="s">
        <v>253</v>
      </c>
      <c r="G20" s="3" t="s">
        <v>398</v>
      </c>
      <c r="H20" s="3" t="s">
        <v>399</v>
      </c>
    </row>
    <row r="21" spans="1:8" ht="45" x14ac:dyDescent="0.2">
      <c r="A21" s="11" t="s">
        <v>364</v>
      </c>
      <c r="B21" s="3" t="s">
        <v>365</v>
      </c>
      <c r="C21" s="3" t="s">
        <v>57</v>
      </c>
      <c r="D21" s="3"/>
      <c r="E21" s="3" t="s">
        <v>366</v>
      </c>
      <c r="F21" s="3" t="s">
        <v>253</v>
      </c>
      <c r="G21" s="3" t="s">
        <v>367</v>
      </c>
      <c r="H21" s="3" t="s">
        <v>368</v>
      </c>
    </row>
    <row r="22" spans="1:8" ht="56.25" x14ac:dyDescent="0.2">
      <c r="A22" s="11" t="s">
        <v>311</v>
      </c>
      <c r="B22" s="3" t="s">
        <v>312</v>
      </c>
      <c r="C22" s="3" t="s">
        <v>148</v>
      </c>
      <c r="D22" s="3"/>
      <c r="E22" s="3" t="s">
        <v>87</v>
      </c>
      <c r="F22" s="3" t="s">
        <v>253</v>
      </c>
      <c r="G22" s="3" t="s">
        <v>313</v>
      </c>
      <c r="H22" s="3" t="s">
        <v>293</v>
      </c>
    </row>
    <row r="23" spans="1:8" ht="56.25" x14ac:dyDescent="0.2">
      <c r="A23" s="11" t="s">
        <v>314</v>
      </c>
      <c r="B23" s="3" t="s">
        <v>315</v>
      </c>
      <c r="C23" s="3" t="s">
        <v>148</v>
      </c>
      <c r="D23" s="3"/>
      <c r="E23" s="3" t="s">
        <v>87</v>
      </c>
      <c r="F23" s="3" t="s">
        <v>253</v>
      </c>
      <c r="G23" s="3" t="s">
        <v>313</v>
      </c>
      <c r="H23" s="3" t="s">
        <v>307</v>
      </c>
    </row>
    <row r="24" spans="1:8" ht="67.5" x14ac:dyDescent="0.2">
      <c r="A24" s="11" t="s">
        <v>288</v>
      </c>
      <c r="B24" s="3" t="s">
        <v>289</v>
      </c>
      <c r="C24" s="3" t="s">
        <v>67</v>
      </c>
      <c r="D24" s="3" t="s">
        <v>251</v>
      </c>
      <c r="E24" s="3" t="s">
        <v>90</v>
      </c>
      <c r="F24" s="3" t="s">
        <v>253</v>
      </c>
      <c r="G24" s="3" t="s">
        <v>287</v>
      </c>
      <c r="H24" s="3" t="s">
        <v>282</v>
      </c>
    </row>
    <row r="25" spans="1:8" ht="67.5" x14ac:dyDescent="0.2">
      <c r="A25" s="11" t="s">
        <v>286</v>
      </c>
      <c r="B25" s="3" t="s">
        <v>66</v>
      </c>
      <c r="C25" s="3" t="s">
        <v>67</v>
      </c>
      <c r="D25" s="3" t="s">
        <v>251</v>
      </c>
      <c r="E25" s="3" t="s">
        <v>90</v>
      </c>
      <c r="F25" s="3" t="s">
        <v>253</v>
      </c>
      <c r="G25" s="3" t="s">
        <v>287</v>
      </c>
      <c r="H25" s="3" t="s">
        <v>254</v>
      </c>
    </row>
    <row r="26" spans="1:8" s="2" customFormat="1" ht="56.25" x14ac:dyDescent="0.2">
      <c r="A26" s="2" t="s">
        <v>329</v>
      </c>
      <c r="B26" s="3" t="s">
        <v>328</v>
      </c>
      <c r="C26" s="3" t="s">
        <v>131</v>
      </c>
      <c r="D26" s="3"/>
      <c r="E26" s="3" t="s">
        <v>316</v>
      </c>
      <c r="F26" s="3" t="s">
        <v>325</v>
      </c>
      <c r="G26" s="3" t="s">
        <v>58</v>
      </c>
      <c r="H26" s="3" t="s">
        <v>326</v>
      </c>
    </row>
    <row r="27" spans="1:8" ht="45" x14ac:dyDescent="0.2">
      <c r="A27" s="11" t="s">
        <v>400</v>
      </c>
      <c r="B27" s="3" t="s">
        <v>401</v>
      </c>
      <c r="C27" s="3" t="s">
        <v>57</v>
      </c>
      <c r="D27" s="3"/>
      <c r="E27" s="3" t="s">
        <v>89</v>
      </c>
      <c r="F27" s="3" t="s">
        <v>253</v>
      </c>
      <c r="G27" s="3" t="s">
        <v>325</v>
      </c>
      <c r="H27" s="3" t="s">
        <v>402</v>
      </c>
    </row>
    <row r="28" spans="1:8" s="2" customFormat="1" ht="56.25" x14ac:dyDescent="0.2">
      <c r="A28" s="2" t="s">
        <v>330</v>
      </c>
      <c r="B28" s="3" t="s">
        <v>328</v>
      </c>
      <c r="C28" s="3" t="s">
        <v>131</v>
      </c>
      <c r="D28" s="3"/>
      <c r="E28" s="3" t="s">
        <v>316</v>
      </c>
      <c r="F28" s="3" t="s">
        <v>325</v>
      </c>
      <c r="G28" s="3" t="s">
        <v>58</v>
      </c>
      <c r="H28" s="3" t="s">
        <v>326</v>
      </c>
    </row>
    <row r="29" spans="1:8" s="2" customFormat="1" ht="67.5" x14ac:dyDescent="0.2">
      <c r="A29" s="2" t="s">
        <v>159</v>
      </c>
      <c r="B29" s="3" t="s">
        <v>331</v>
      </c>
      <c r="C29" s="3" t="s">
        <v>131</v>
      </c>
      <c r="D29" s="3"/>
      <c r="E29" s="3" t="s">
        <v>332</v>
      </c>
      <c r="F29" s="3" t="s">
        <v>325</v>
      </c>
      <c r="G29" s="3" t="s">
        <v>58</v>
      </c>
      <c r="H29" s="3" t="s">
        <v>326</v>
      </c>
    </row>
    <row r="30" spans="1:8" ht="78.75" x14ac:dyDescent="0.2">
      <c r="A30" s="11" t="s">
        <v>248</v>
      </c>
      <c r="B30" s="3" t="s">
        <v>249</v>
      </c>
      <c r="C30" s="3" t="s">
        <v>67</v>
      </c>
      <c r="D30" s="3" t="s">
        <v>251</v>
      </c>
      <c r="E30" s="3" t="s">
        <v>252</v>
      </c>
      <c r="F30" s="3" t="s">
        <v>253</v>
      </c>
      <c r="G30" s="3" t="s">
        <v>68</v>
      </c>
      <c r="H30" s="3" t="s">
        <v>254</v>
      </c>
    </row>
    <row r="31" spans="1:8" ht="78.75" x14ac:dyDescent="0.2">
      <c r="A31" s="11" t="s">
        <v>69</v>
      </c>
      <c r="B31" s="3" t="s">
        <v>249</v>
      </c>
      <c r="C31" s="3" t="s">
        <v>67</v>
      </c>
      <c r="D31" s="3" t="s">
        <v>251</v>
      </c>
      <c r="E31" s="3" t="s">
        <v>252</v>
      </c>
      <c r="F31" s="3" t="s">
        <v>253</v>
      </c>
      <c r="G31" s="3" t="s">
        <v>68</v>
      </c>
      <c r="H31" s="3" t="s">
        <v>254</v>
      </c>
    </row>
    <row r="32" spans="1:8" ht="78.75" x14ac:dyDescent="0.2">
      <c r="A32" s="11" t="s">
        <v>279</v>
      </c>
      <c r="B32" s="3" t="s">
        <v>280</v>
      </c>
      <c r="C32" s="3" t="s">
        <v>67</v>
      </c>
      <c r="D32" s="3" t="s">
        <v>276</v>
      </c>
      <c r="E32" s="3" t="s">
        <v>71</v>
      </c>
      <c r="F32" s="3" t="s">
        <v>281</v>
      </c>
      <c r="G32" s="3" t="s">
        <v>237</v>
      </c>
      <c r="H32" s="3" t="s">
        <v>282</v>
      </c>
    </row>
    <row r="33" spans="1:8" ht="78.75" x14ac:dyDescent="0.2">
      <c r="A33" s="11" t="s">
        <v>283</v>
      </c>
      <c r="B33" s="3" t="s">
        <v>280</v>
      </c>
      <c r="C33" s="3" t="s">
        <v>70</v>
      </c>
      <c r="D33" s="3" t="s">
        <v>276</v>
      </c>
      <c r="E33" s="3" t="s">
        <v>71</v>
      </c>
      <c r="F33" s="3" t="s">
        <v>281</v>
      </c>
      <c r="G33" s="3" t="s">
        <v>237</v>
      </c>
      <c r="H33" s="3" t="s">
        <v>282</v>
      </c>
    </row>
    <row r="34" spans="1:8" ht="78.75" x14ac:dyDescent="0.2">
      <c r="A34" s="11" t="s">
        <v>275</v>
      </c>
      <c r="B34" s="3" t="s">
        <v>84</v>
      </c>
      <c r="C34" s="3" t="s">
        <v>67</v>
      </c>
      <c r="D34" s="3" t="s">
        <v>276</v>
      </c>
      <c r="E34" s="3" t="s">
        <v>252</v>
      </c>
      <c r="F34" s="3" t="s">
        <v>253</v>
      </c>
      <c r="G34" s="3" t="s">
        <v>277</v>
      </c>
      <c r="H34" s="3" t="s">
        <v>278</v>
      </c>
    </row>
    <row r="35" spans="1:8" ht="67.5" x14ac:dyDescent="0.2">
      <c r="A35" s="11" t="s">
        <v>256</v>
      </c>
      <c r="B35" s="3" t="s">
        <v>257</v>
      </c>
      <c r="C35" s="3" t="s">
        <v>67</v>
      </c>
      <c r="D35" s="3" t="s">
        <v>251</v>
      </c>
      <c r="E35" s="3" t="s">
        <v>252</v>
      </c>
      <c r="F35" s="3" t="s">
        <v>253</v>
      </c>
      <c r="G35" s="3" t="s">
        <v>258</v>
      </c>
      <c r="H35" s="3" t="s">
        <v>254</v>
      </c>
    </row>
    <row r="36" spans="1:8" ht="67.5" x14ac:dyDescent="0.2">
      <c r="A36" s="11" t="s">
        <v>261</v>
      </c>
      <c r="B36" s="3" t="s">
        <v>264</v>
      </c>
      <c r="C36" s="3" t="s">
        <v>67</v>
      </c>
      <c r="D36" s="3" t="s">
        <v>251</v>
      </c>
      <c r="E36" s="3" t="s">
        <v>252</v>
      </c>
      <c r="F36" s="3" t="s">
        <v>253</v>
      </c>
      <c r="G36" s="3" t="s">
        <v>265</v>
      </c>
      <c r="H36" s="3" t="s">
        <v>254</v>
      </c>
    </row>
    <row r="37" spans="1:8" ht="78.75" x14ac:dyDescent="0.2">
      <c r="A37" s="11" t="s">
        <v>284</v>
      </c>
      <c r="B37" s="3" t="s">
        <v>285</v>
      </c>
      <c r="C37" s="3" t="s">
        <v>67</v>
      </c>
      <c r="D37" s="3" t="s">
        <v>251</v>
      </c>
      <c r="E37" s="3" t="s">
        <v>252</v>
      </c>
      <c r="F37" s="3" t="s">
        <v>253</v>
      </c>
      <c r="G37" s="3" t="s">
        <v>260</v>
      </c>
      <c r="H37" s="3" t="s">
        <v>254</v>
      </c>
    </row>
    <row r="38" spans="1:8" ht="78.75" x14ac:dyDescent="0.2">
      <c r="A38" s="11" t="s">
        <v>255</v>
      </c>
      <c r="B38" s="3" t="s">
        <v>249</v>
      </c>
      <c r="C38" s="3" t="s">
        <v>67</v>
      </c>
      <c r="D38" s="3" t="s">
        <v>251</v>
      </c>
      <c r="E38" s="3" t="s">
        <v>252</v>
      </c>
      <c r="F38" s="3" t="s">
        <v>253</v>
      </c>
      <c r="G38" s="3" t="s">
        <v>68</v>
      </c>
      <c r="H38" s="3" t="s">
        <v>254</v>
      </c>
    </row>
    <row r="39" spans="1:8" ht="101.25" x14ac:dyDescent="0.2">
      <c r="A39" s="11" t="s">
        <v>359</v>
      </c>
      <c r="B39" s="3" t="s">
        <v>362</v>
      </c>
      <c r="C39" s="3" t="s">
        <v>57</v>
      </c>
      <c r="D39" s="3" t="s">
        <v>251</v>
      </c>
      <c r="E39" s="3" t="s">
        <v>252</v>
      </c>
      <c r="F39" s="3" t="s">
        <v>253</v>
      </c>
      <c r="G39" s="3" t="s">
        <v>85</v>
      </c>
      <c r="H39" s="3" t="s">
        <v>363</v>
      </c>
    </row>
    <row r="40" spans="1:8" ht="67.5" x14ac:dyDescent="0.2">
      <c r="A40" s="11" t="s">
        <v>266</v>
      </c>
      <c r="B40" s="3" t="s">
        <v>262</v>
      </c>
      <c r="C40" s="3" t="s">
        <v>67</v>
      </c>
      <c r="D40" s="3" t="s">
        <v>251</v>
      </c>
      <c r="E40" s="3" t="s">
        <v>252</v>
      </c>
      <c r="F40" s="3" t="s">
        <v>253</v>
      </c>
      <c r="G40" s="3" t="s">
        <v>263</v>
      </c>
      <c r="H40" s="3" t="s">
        <v>254</v>
      </c>
    </row>
    <row r="41" spans="1:8" ht="56.25" x14ac:dyDescent="0.2">
      <c r="A41" s="11" t="s">
        <v>349</v>
      </c>
      <c r="B41" s="3" t="s">
        <v>350</v>
      </c>
      <c r="C41" s="3" t="s">
        <v>351</v>
      </c>
      <c r="D41" s="3"/>
      <c r="E41" s="3" t="s">
        <v>352</v>
      </c>
      <c r="F41" s="3" t="s">
        <v>86</v>
      </c>
      <c r="G41" s="3" t="s">
        <v>325</v>
      </c>
      <c r="H41" s="3" t="s">
        <v>353</v>
      </c>
    </row>
    <row r="42" spans="1:8" ht="45" x14ac:dyDescent="0.2">
      <c r="A42" s="11" t="s">
        <v>354</v>
      </c>
      <c r="B42" s="3" t="s">
        <v>355</v>
      </c>
      <c r="C42" s="3" t="s">
        <v>351</v>
      </c>
      <c r="D42" s="3"/>
      <c r="E42" s="3" t="s">
        <v>352</v>
      </c>
      <c r="F42" s="3"/>
      <c r="G42" s="3" t="s">
        <v>325</v>
      </c>
      <c r="H42" s="3" t="s">
        <v>353</v>
      </c>
    </row>
    <row r="43" spans="1:8" ht="45" x14ac:dyDescent="0.2">
      <c r="A43" s="11" t="s">
        <v>410</v>
      </c>
      <c r="B43" s="3" t="s">
        <v>411</v>
      </c>
      <c r="C43" s="3" t="s">
        <v>57</v>
      </c>
      <c r="D43" s="3"/>
      <c r="E43" s="3" t="s">
        <v>371</v>
      </c>
      <c r="F43" s="3" t="s">
        <v>253</v>
      </c>
      <c r="G43" s="3" t="s">
        <v>325</v>
      </c>
      <c r="H43" s="3" t="s">
        <v>293</v>
      </c>
    </row>
    <row r="44" spans="1:8" ht="45" x14ac:dyDescent="0.2">
      <c r="A44" s="11" t="s">
        <v>200</v>
      </c>
      <c r="B44" s="3" t="s">
        <v>201</v>
      </c>
    </row>
    <row r="45" spans="1:8" ht="45" x14ac:dyDescent="0.2">
      <c r="A45" s="11" t="s">
        <v>412</v>
      </c>
      <c r="B45" s="3" t="s">
        <v>413</v>
      </c>
      <c r="C45" s="3" t="s">
        <v>57</v>
      </c>
      <c r="D45" s="3"/>
      <c r="E45" s="3" t="s">
        <v>371</v>
      </c>
      <c r="F45" s="3" t="s">
        <v>414</v>
      </c>
      <c r="G45" s="3" t="s">
        <v>325</v>
      </c>
      <c r="H45" s="3" t="s">
        <v>415</v>
      </c>
    </row>
    <row r="46" spans="1:8" ht="45" x14ac:dyDescent="0.2">
      <c r="A46" s="11" t="s">
        <v>416</v>
      </c>
      <c r="B46" s="3" t="s">
        <v>417</v>
      </c>
      <c r="C46" s="3" t="s">
        <v>57</v>
      </c>
      <c r="D46" s="3"/>
      <c r="E46" s="3" t="s">
        <v>408</v>
      </c>
      <c r="F46" s="3" t="s">
        <v>420</v>
      </c>
      <c r="G46" s="3" t="s">
        <v>325</v>
      </c>
      <c r="H46" s="3" t="s">
        <v>293</v>
      </c>
    </row>
    <row r="47" spans="1:8" ht="56.25" x14ac:dyDescent="0.2">
      <c r="A47" s="11" t="s">
        <v>421</v>
      </c>
      <c r="B47" s="3" t="s">
        <v>422</v>
      </c>
      <c r="C47" s="3" t="s">
        <v>57</v>
      </c>
      <c r="D47" s="3"/>
      <c r="E47" s="3" t="s">
        <v>371</v>
      </c>
      <c r="F47" s="3" t="s">
        <v>420</v>
      </c>
      <c r="G47" s="3" t="s">
        <v>325</v>
      </c>
      <c r="H47" s="3" t="s">
        <v>293</v>
      </c>
    </row>
    <row r="48" spans="1:8" ht="45" x14ac:dyDescent="0.2">
      <c r="A48" s="11" t="s">
        <v>418</v>
      </c>
      <c r="B48" s="3" t="s">
        <v>419</v>
      </c>
      <c r="C48" s="3" t="s">
        <v>57</v>
      </c>
      <c r="D48" s="3"/>
      <c r="E48" s="3" t="s">
        <v>371</v>
      </c>
      <c r="F48" s="3" t="s">
        <v>420</v>
      </c>
      <c r="G48" s="3" t="s">
        <v>325</v>
      </c>
      <c r="H48" s="3" t="s">
        <v>402</v>
      </c>
    </row>
    <row r="49" spans="1:8" ht="45" x14ac:dyDescent="0.2">
      <c r="A49" s="11" t="s">
        <v>404</v>
      </c>
      <c r="B49" s="3" t="s">
        <v>403</v>
      </c>
      <c r="C49" s="3" t="s">
        <v>57</v>
      </c>
      <c r="D49" s="3"/>
      <c r="E49" s="3" t="s">
        <v>405</v>
      </c>
      <c r="F49" s="3" t="s">
        <v>358</v>
      </c>
      <c r="G49" s="3" t="s">
        <v>325</v>
      </c>
      <c r="H49" s="3" t="s">
        <v>399</v>
      </c>
    </row>
    <row r="50" spans="1:8" ht="45" x14ac:dyDescent="0.2">
      <c r="A50" s="11" t="s">
        <v>369</v>
      </c>
      <c r="B50" s="3" t="s">
        <v>370</v>
      </c>
      <c r="C50" s="3" t="s">
        <v>57</v>
      </c>
      <c r="D50" s="3"/>
      <c r="E50" s="3" t="s">
        <v>371</v>
      </c>
      <c r="F50" s="3" t="s">
        <v>358</v>
      </c>
      <c r="G50" s="3" t="s">
        <v>325</v>
      </c>
      <c r="H50" s="3" t="s">
        <v>363</v>
      </c>
    </row>
    <row r="51" spans="1:8" ht="45" x14ac:dyDescent="0.2">
      <c r="A51" s="11" t="s">
        <v>406</v>
      </c>
      <c r="B51" s="3" t="s">
        <v>407</v>
      </c>
      <c r="C51" s="3" t="s">
        <v>57</v>
      </c>
      <c r="D51" s="3"/>
      <c r="E51" s="3" t="s">
        <v>408</v>
      </c>
      <c r="F51" s="3" t="s">
        <v>409</v>
      </c>
      <c r="G51" s="3" t="s">
        <v>325</v>
      </c>
      <c r="H51" s="3" t="s">
        <v>399</v>
      </c>
    </row>
    <row r="52" spans="1:8" ht="45" x14ac:dyDescent="0.2">
      <c r="A52" s="11" t="s">
        <v>372</v>
      </c>
      <c r="B52" s="3" t="s">
        <v>394</v>
      </c>
      <c r="C52" s="3" t="s">
        <v>57</v>
      </c>
      <c r="D52" s="3"/>
      <c r="E52" s="3" t="s">
        <v>371</v>
      </c>
      <c r="F52" s="3" t="s">
        <v>395</v>
      </c>
      <c r="G52" s="3" t="s">
        <v>325</v>
      </c>
      <c r="H52" s="3" t="s">
        <v>363</v>
      </c>
    </row>
    <row r="53" spans="1:8" ht="56.25" x14ac:dyDescent="0.2">
      <c r="A53" s="11" t="s">
        <v>356</v>
      </c>
      <c r="B53" s="3" t="s">
        <v>357</v>
      </c>
      <c r="C53" s="3" t="s">
        <v>351</v>
      </c>
      <c r="D53" s="3"/>
      <c r="E53" s="3" t="s">
        <v>352</v>
      </c>
      <c r="F53" s="3" t="s">
        <v>358</v>
      </c>
      <c r="G53" s="3" t="s">
        <v>325</v>
      </c>
      <c r="H53" s="3" t="s">
        <v>140</v>
      </c>
    </row>
    <row r="54" spans="1:8" s="2" customFormat="1" ht="67.5" x14ac:dyDescent="0.2">
      <c r="A54" s="2" t="s">
        <v>21</v>
      </c>
      <c r="B54" s="3" t="s">
        <v>338</v>
      </c>
      <c r="C54" s="3" t="s">
        <v>148</v>
      </c>
      <c r="D54" s="3" t="s">
        <v>333</v>
      </c>
      <c r="E54" s="3" t="s">
        <v>334</v>
      </c>
      <c r="F54" s="3" t="s">
        <v>93</v>
      </c>
      <c r="G54" s="3" t="s">
        <v>336</v>
      </c>
      <c r="H54" s="3" t="s">
        <v>238</v>
      </c>
    </row>
    <row r="55" spans="1:8" s="2" customFormat="1" ht="67.5" x14ac:dyDescent="0.2">
      <c r="A55" s="2" t="s">
        <v>22</v>
      </c>
      <c r="B55" s="3" t="s">
        <v>339</v>
      </c>
      <c r="C55" s="3" t="s">
        <v>148</v>
      </c>
      <c r="D55" s="3" t="s">
        <v>333</v>
      </c>
      <c r="E55" s="3" t="s">
        <v>334</v>
      </c>
      <c r="F55" s="3" t="s">
        <v>93</v>
      </c>
      <c r="G55" s="3" t="s">
        <v>336</v>
      </c>
      <c r="H55" s="3" t="s">
        <v>238</v>
      </c>
    </row>
    <row r="56" spans="1:8" s="2" customFormat="1" ht="67.5" x14ac:dyDescent="0.2">
      <c r="A56" s="2" t="s">
        <v>23</v>
      </c>
      <c r="B56" s="3" t="s">
        <v>338</v>
      </c>
      <c r="C56" s="3" t="s">
        <v>148</v>
      </c>
      <c r="D56" s="3" t="s">
        <v>333</v>
      </c>
      <c r="E56" s="3" t="s">
        <v>24</v>
      </c>
      <c r="F56" s="3" t="s">
        <v>93</v>
      </c>
      <c r="G56" s="3" t="s">
        <v>336</v>
      </c>
      <c r="H56" s="3" t="s">
        <v>238</v>
      </c>
    </row>
    <row r="57" spans="1:8" s="2" customFormat="1" ht="101.25" x14ac:dyDescent="0.2">
      <c r="A57" s="2" t="s">
        <v>25</v>
      </c>
      <c r="B57" s="3" t="s">
        <v>340</v>
      </c>
      <c r="C57" s="3" t="s">
        <v>148</v>
      </c>
      <c r="D57" s="3" t="s">
        <v>333</v>
      </c>
      <c r="E57" s="3" t="s">
        <v>334</v>
      </c>
      <c r="F57" s="3" t="s">
        <v>26</v>
      </c>
      <c r="G57" s="3" t="s">
        <v>29</v>
      </c>
      <c r="H57" s="3" t="s">
        <v>238</v>
      </c>
    </row>
    <row r="58" spans="1:8" s="2" customFormat="1" ht="101.25" x14ac:dyDescent="0.2">
      <c r="A58" s="2" t="s">
        <v>27</v>
      </c>
      <c r="B58" s="3" t="s">
        <v>2</v>
      </c>
      <c r="C58" s="3" t="s">
        <v>148</v>
      </c>
      <c r="D58" s="3" t="s">
        <v>333</v>
      </c>
      <c r="E58" s="3" t="s">
        <v>334</v>
      </c>
      <c r="F58" s="3" t="s">
        <v>26</v>
      </c>
      <c r="G58" s="3" t="s">
        <v>336</v>
      </c>
      <c r="H58" s="3" t="s">
        <v>238</v>
      </c>
    </row>
    <row r="59" spans="1:8" ht="45" x14ac:dyDescent="0.2">
      <c r="A59" s="11" t="s">
        <v>423</v>
      </c>
      <c r="B59" s="3" t="s">
        <v>424</v>
      </c>
      <c r="C59" s="3" t="s">
        <v>57</v>
      </c>
      <c r="D59" s="3" t="s">
        <v>425</v>
      </c>
      <c r="E59" s="3" t="s">
        <v>426</v>
      </c>
      <c r="F59" s="3"/>
      <c r="G59" s="3" t="s">
        <v>427</v>
      </c>
      <c r="H59" s="3" t="s">
        <v>238</v>
      </c>
    </row>
    <row r="60" spans="1:8" s="2" customFormat="1" ht="101.25" x14ac:dyDescent="0.2">
      <c r="A60" s="2" t="s">
        <v>28</v>
      </c>
      <c r="B60" s="3" t="s">
        <v>3</v>
      </c>
      <c r="C60" s="3" t="s">
        <v>148</v>
      </c>
      <c r="D60" s="3" t="s">
        <v>333</v>
      </c>
      <c r="E60" s="3" t="s">
        <v>94</v>
      </c>
      <c r="F60" s="3" t="s">
        <v>247</v>
      </c>
      <c r="G60" s="3" t="s">
        <v>29</v>
      </c>
      <c r="H60" s="3" t="s">
        <v>238</v>
      </c>
    </row>
    <row r="61" spans="1:8" ht="78.75" x14ac:dyDescent="0.2">
      <c r="A61" s="11" t="s">
        <v>230</v>
      </c>
      <c r="B61" s="3" t="s">
        <v>95</v>
      </c>
      <c r="C61" s="3" t="s">
        <v>131</v>
      </c>
      <c r="D61" s="3" t="s">
        <v>132</v>
      </c>
      <c r="E61" s="3" t="s">
        <v>231</v>
      </c>
      <c r="F61" s="3" t="s">
        <v>232</v>
      </c>
      <c r="G61" s="3" t="s">
        <v>233</v>
      </c>
      <c r="H61" s="3" t="s">
        <v>214</v>
      </c>
    </row>
    <row r="62" spans="1:8" ht="45" x14ac:dyDescent="0.2">
      <c r="A62" s="11" t="s">
        <v>428</v>
      </c>
      <c r="B62" s="3" t="s">
        <v>429</v>
      </c>
      <c r="C62" s="3" t="s">
        <v>430</v>
      </c>
      <c r="D62" s="3" t="s">
        <v>431</v>
      </c>
      <c r="E62" s="3" t="s">
        <v>432</v>
      </c>
      <c r="F62" s="3" t="s">
        <v>433</v>
      </c>
      <c r="G62" s="3" t="s">
        <v>434</v>
      </c>
      <c r="H62" s="3" t="s">
        <v>238</v>
      </c>
    </row>
    <row r="63" spans="1:8" ht="90" x14ac:dyDescent="0.2">
      <c r="A63" s="2" t="s">
        <v>30</v>
      </c>
      <c r="B63" s="3" t="s">
        <v>4</v>
      </c>
      <c r="C63" s="3" t="s">
        <v>148</v>
      </c>
      <c r="D63" s="3" t="s">
        <v>333</v>
      </c>
      <c r="E63" s="3" t="s">
        <v>31</v>
      </c>
      <c r="F63" s="3" t="s">
        <v>96</v>
      </c>
      <c r="G63" s="3" t="s">
        <v>32</v>
      </c>
      <c r="H63" s="3" t="s">
        <v>238</v>
      </c>
    </row>
    <row r="64" spans="1:8" ht="67.5" x14ac:dyDescent="0.2">
      <c r="A64" s="2" t="s">
        <v>33</v>
      </c>
      <c r="B64" s="3" t="s">
        <v>5</v>
      </c>
      <c r="C64" s="3" t="s">
        <v>148</v>
      </c>
      <c r="D64" s="3" t="s">
        <v>333</v>
      </c>
      <c r="E64" s="3" t="s">
        <v>31</v>
      </c>
      <c r="F64" s="3" t="s">
        <v>96</v>
      </c>
      <c r="G64" s="3" t="s">
        <v>34</v>
      </c>
      <c r="H64" s="3" t="s">
        <v>238</v>
      </c>
    </row>
    <row r="65" spans="1:8" s="2" customFormat="1" ht="78.75" x14ac:dyDescent="0.2">
      <c r="A65" s="2" t="s">
        <v>20</v>
      </c>
      <c r="B65" s="3" t="s">
        <v>337</v>
      </c>
      <c r="C65" s="3" t="s">
        <v>148</v>
      </c>
      <c r="D65" s="3" t="s">
        <v>333</v>
      </c>
      <c r="E65" s="3" t="s">
        <v>94</v>
      </c>
      <c r="F65" s="3" t="s">
        <v>335</v>
      </c>
      <c r="G65" s="3" t="s">
        <v>336</v>
      </c>
      <c r="H65" s="3" t="s">
        <v>238</v>
      </c>
    </row>
    <row r="66" spans="1:8" ht="78.75" x14ac:dyDescent="0.2">
      <c r="A66" s="2" t="s">
        <v>35</v>
      </c>
      <c r="B66" s="3" t="s">
        <v>6</v>
      </c>
      <c r="C66" s="3" t="s">
        <v>148</v>
      </c>
      <c r="D66" s="3" t="s">
        <v>333</v>
      </c>
      <c r="E66" s="3" t="s">
        <v>31</v>
      </c>
      <c r="F66" s="3" t="s">
        <v>36</v>
      </c>
      <c r="G66" s="3" t="s">
        <v>97</v>
      </c>
      <c r="H66" s="3" t="s">
        <v>238</v>
      </c>
    </row>
    <row r="67" spans="1:8" ht="56.25" x14ac:dyDescent="0.2">
      <c r="A67" s="2" t="s">
        <v>37</v>
      </c>
      <c r="B67" s="3" t="s">
        <v>7</v>
      </c>
      <c r="C67" s="3" t="s">
        <v>148</v>
      </c>
      <c r="D67" s="3" t="s">
        <v>333</v>
      </c>
      <c r="E67" s="3" t="s">
        <v>334</v>
      </c>
      <c r="F67" s="3" t="s">
        <v>38</v>
      </c>
      <c r="G67" s="3" t="s">
        <v>336</v>
      </c>
      <c r="H67" s="3" t="s">
        <v>238</v>
      </c>
    </row>
    <row r="68" spans="1:8" ht="56.25" x14ac:dyDescent="0.2">
      <c r="A68" s="2" t="s">
        <v>39</v>
      </c>
      <c r="B68" s="3" t="s">
        <v>7</v>
      </c>
      <c r="C68" s="3" t="s">
        <v>148</v>
      </c>
      <c r="D68" s="3" t="s">
        <v>333</v>
      </c>
      <c r="E68" s="3" t="s">
        <v>94</v>
      </c>
      <c r="F68" s="3" t="s">
        <v>38</v>
      </c>
      <c r="G68" s="3" t="s">
        <v>336</v>
      </c>
      <c r="H68" s="3" t="s">
        <v>238</v>
      </c>
    </row>
    <row r="69" spans="1:8" s="2" customFormat="1" ht="78.75" x14ac:dyDescent="0.2">
      <c r="A69" s="2" t="s">
        <v>40</v>
      </c>
      <c r="B69" s="3" t="s">
        <v>337</v>
      </c>
      <c r="C69" s="3" t="s">
        <v>148</v>
      </c>
      <c r="D69" s="3" t="s">
        <v>333</v>
      </c>
      <c r="E69" s="3" t="s">
        <v>94</v>
      </c>
      <c r="F69" s="3" t="s">
        <v>41</v>
      </c>
      <c r="G69" s="3" t="s">
        <v>336</v>
      </c>
      <c r="H69" s="3" t="s">
        <v>238</v>
      </c>
    </row>
    <row r="70" spans="1:8" s="2" customFormat="1" ht="56.25" x14ac:dyDescent="0.2">
      <c r="A70" s="2" t="s">
        <v>42</v>
      </c>
      <c r="B70" s="3" t="s">
        <v>8</v>
      </c>
      <c r="C70" s="3" t="s">
        <v>148</v>
      </c>
      <c r="D70" s="3" t="s">
        <v>333</v>
      </c>
      <c r="E70" s="3" t="s">
        <v>94</v>
      </c>
      <c r="F70" s="3" t="s">
        <v>26</v>
      </c>
      <c r="G70" s="3" t="s">
        <v>336</v>
      </c>
      <c r="H70" s="3" t="s">
        <v>238</v>
      </c>
    </row>
    <row r="71" spans="1:8" ht="101.25" x14ac:dyDescent="0.2">
      <c r="A71" s="11" t="s">
        <v>228</v>
      </c>
      <c r="B71" s="3" t="s">
        <v>229</v>
      </c>
      <c r="C71" s="3" t="s">
        <v>131</v>
      </c>
      <c r="D71" s="3" t="s">
        <v>154</v>
      </c>
      <c r="E71" s="3" t="s">
        <v>162</v>
      </c>
      <c r="F71" s="3" t="s">
        <v>226</v>
      </c>
      <c r="G71" s="3" t="s">
        <v>157</v>
      </c>
      <c r="H71" s="3" t="s">
        <v>214</v>
      </c>
    </row>
    <row r="72" spans="1:8" ht="56.25" x14ac:dyDescent="0.2">
      <c r="A72" s="11" t="s">
        <v>240</v>
      </c>
      <c r="B72" s="3" t="s">
        <v>241</v>
      </c>
      <c r="C72" s="3" t="s">
        <v>242</v>
      </c>
      <c r="D72" s="3" t="s">
        <v>98</v>
      </c>
      <c r="E72" s="3" t="s">
        <v>94</v>
      </c>
      <c r="F72" s="3" t="s">
        <v>243</v>
      </c>
      <c r="G72" s="3" t="s">
        <v>244</v>
      </c>
      <c r="H72" s="3" t="s">
        <v>238</v>
      </c>
    </row>
    <row r="73" spans="1:8" ht="56.25" x14ac:dyDescent="0.2">
      <c r="A73" s="11" t="s">
        <v>234</v>
      </c>
      <c r="B73" s="3" t="s">
        <v>207</v>
      </c>
      <c r="C73" s="3" t="s">
        <v>235</v>
      </c>
      <c r="D73" s="3" t="s">
        <v>99</v>
      </c>
      <c r="E73" s="3" t="s">
        <v>94</v>
      </c>
      <c r="F73" s="3" t="s">
        <v>236</v>
      </c>
      <c r="G73" s="3" t="s">
        <v>237</v>
      </c>
      <c r="H73" s="3" t="s">
        <v>238</v>
      </c>
    </row>
    <row r="74" spans="1:8" ht="56.25" x14ac:dyDescent="0.2">
      <c r="A74" s="11" t="s">
        <v>239</v>
      </c>
      <c r="B74" s="3" t="s">
        <v>207</v>
      </c>
      <c r="C74" s="3" t="s">
        <v>235</v>
      </c>
      <c r="D74" s="3" t="s">
        <v>99</v>
      </c>
      <c r="E74" s="3" t="s">
        <v>94</v>
      </c>
      <c r="F74" s="3" t="s">
        <v>236</v>
      </c>
      <c r="G74" s="3" t="s">
        <v>237</v>
      </c>
      <c r="H74" s="3" t="s">
        <v>238</v>
      </c>
    </row>
    <row r="75" spans="1:8" ht="56.25" x14ac:dyDescent="0.2">
      <c r="A75" s="11" t="s">
        <v>245</v>
      </c>
      <c r="B75" s="3" t="s">
        <v>246</v>
      </c>
      <c r="C75" s="3" t="s">
        <v>235</v>
      </c>
      <c r="D75" s="3" t="s">
        <v>100</v>
      </c>
      <c r="E75" s="3" t="s">
        <v>94</v>
      </c>
      <c r="F75" s="3" t="s">
        <v>247</v>
      </c>
      <c r="G75" s="3" t="s">
        <v>244</v>
      </c>
      <c r="H75" s="3" t="s">
        <v>238</v>
      </c>
    </row>
    <row r="76" spans="1:8" ht="45" x14ac:dyDescent="0.2">
      <c r="A76" s="11" t="s">
        <v>202</v>
      </c>
      <c r="B76" s="3" t="s">
        <v>203</v>
      </c>
    </row>
    <row r="77" spans="1:8" ht="45" x14ac:dyDescent="0.2">
      <c r="A77" s="11" t="s">
        <v>435</v>
      </c>
      <c r="B77" s="3" t="s">
        <v>436</v>
      </c>
      <c r="C77" s="3" t="s">
        <v>437</v>
      </c>
      <c r="D77" s="3" t="s">
        <v>154</v>
      </c>
      <c r="E77" s="3" t="s">
        <v>438</v>
      </c>
      <c r="F77" s="3" t="s">
        <v>439</v>
      </c>
      <c r="G77" s="3" t="s">
        <v>0</v>
      </c>
      <c r="H77" s="3" t="s">
        <v>1</v>
      </c>
    </row>
    <row r="78" spans="1:8" ht="78.75" x14ac:dyDescent="0.2">
      <c r="A78" s="11" t="s">
        <v>163</v>
      </c>
      <c r="B78" s="3" t="s">
        <v>102</v>
      </c>
      <c r="C78" s="3" t="s">
        <v>148</v>
      </c>
      <c r="D78" s="3" t="s">
        <v>154</v>
      </c>
      <c r="E78" s="3" t="s">
        <v>162</v>
      </c>
      <c r="F78" s="3" t="s">
        <v>101</v>
      </c>
      <c r="G78" s="3" t="s">
        <v>157</v>
      </c>
      <c r="H78" s="3" t="s">
        <v>158</v>
      </c>
    </row>
    <row r="79" spans="1:8" ht="45" x14ac:dyDescent="0.2">
      <c r="A79" s="11" t="s">
        <v>206</v>
      </c>
      <c r="B79" s="3" t="s">
        <v>207</v>
      </c>
      <c r="C79" s="3" t="s">
        <v>148</v>
      </c>
      <c r="D79" s="3" t="s">
        <v>208</v>
      </c>
      <c r="E79" s="3" t="s">
        <v>91</v>
      </c>
      <c r="F79" s="3" t="s">
        <v>209</v>
      </c>
      <c r="G79" s="3" t="s">
        <v>157</v>
      </c>
      <c r="H79" s="3" t="s">
        <v>158</v>
      </c>
    </row>
    <row r="80" spans="1:8" ht="45" x14ac:dyDescent="0.2">
      <c r="A80" s="11" t="s">
        <v>164</v>
      </c>
      <c r="B80" s="3" t="s">
        <v>165</v>
      </c>
      <c r="C80" s="3" t="s">
        <v>131</v>
      </c>
      <c r="D80" s="3" t="s">
        <v>154</v>
      </c>
      <c r="E80" s="3" t="s">
        <v>162</v>
      </c>
      <c r="F80" s="3" t="s">
        <v>166</v>
      </c>
      <c r="G80" s="3" t="s">
        <v>157</v>
      </c>
      <c r="H80" s="3" t="s">
        <v>167</v>
      </c>
    </row>
    <row r="81" spans="1:8" ht="45" x14ac:dyDescent="0.2">
      <c r="A81" s="11" t="s">
        <v>161</v>
      </c>
      <c r="B81" s="3" t="s">
        <v>102</v>
      </c>
      <c r="C81" s="3" t="s">
        <v>148</v>
      </c>
      <c r="D81" s="3" t="s">
        <v>154</v>
      </c>
      <c r="E81" s="3" t="s">
        <v>162</v>
      </c>
      <c r="F81" s="3" t="s">
        <v>103</v>
      </c>
      <c r="G81" s="3" t="s">
        <v>157</v>
      </c>
      <c r="H81" s="3" t="s">
        <v>158</v>
      </c>
    </row>
    <row r="82" spans="1:8" ht="56.25" x14ac:dyDescent="0.2">
      <c r="A82" s="11" t="s">
        <v>210</v>
      </c>
      <c r="B82" s="3" t="s">
        <v>211</v>
      </c>
      <c r="C82" s="3" t="s">
        <v>148</v>
      </c>
      <c r="D82" s="3" t="s">
        <v>154</v>
      </c>
      <c r="E82" s="3" t="s">
        <v>162</v>
      </c>
      <c r="F82" s="3" t="s">
        <v>212</v>
      </c>
      <c r="G82" s="3" t="s">
        <v>0</v>
      </c>
      <c r="H82" s="3" t="s">
        <v>214</v>
      </c>
    </row>
    <row r="83" spans="1:8" ht="56.25" x14ac:dyDescent="0.2">
      <c r="A83" s="11" t="s">
        <v>215</v>
      </c>
      <c r="B83" s="3" t="s">
        <v>216</v>
      </c>
      <c r="C83" s="3" t="s">
        <v>131</v>
      </c>
      <c r="D83" s="3" t="s">
        <v>217</v>
      </c>
      <c r="E83" s="3" t="s">
        <v>218</v>
      </c>
      <c r="F83" s="3" t="s">
        <v>219</v>
      </c>
      <c r="G83" s="3" t="s">
        <v>0</v>
      </c>
      <c r="H83" s="3" t="s">
        <v>158</v>
      </c>
    </row>
    <row r="84" spans="1:8" ht="56.25" x14ac:dyDescent="0.2">
      <c r="A84" s="11" t="s">
        <v>220</v>
      </c>
      <c r="B84" s="3" t="s">
        <v>221</v>
      </c>
      <c r="C84" s="3" t="s">
        <v>131</v>
      </c>
      <c r="D84" s="3" t="s">
        <v>217</v>
      </c>
      <c r="E84" s="3" t="s">
        <v>162</v>
      </c>
      <c r="F84" s="3" t="s">
        <v>212</v>
      </c>
      <c r="G84" s="3" t="s">
        <v>213</v>
      </c>
      <c r="H84" s="3" t="s">
        <v>214</v>
      </c>
    </row>
    <row r="85" spans="1:8" ht="45" x14ac:dyDescent="0.2">
      <c r="A85" s="11" t="s">
        <v>129</v>
      </c>
      <c r="B85" s="3" t="s">
        <v>130</v>
      </c>
      <c r="C85" s="3" t="s">
        <v>133</v>
      </c>
      <c r="D85" s="3" t="s">
        <v>132</v>
      </c>
      <c r="E85" s="3" t="s">
        <v>104</v>
      </c>
      <c r="F85" s="3" t="s">
        <v>134</v>
      </c>
      <c r="G85" s="3" t="s">
        <v>135</v>
      </c>
      <c r="H85" s="3" t="s">
        <v>136</v>
      </c>
    </row>
    <row r="86" spans="1:8" ht="45" x14ac:dyDescent="0.2">
      <c r="A86" s="11" t="s">
        <v>168</v>
      </c>
      <c r="B86" s="3" t="s">
        <v>171</v>
      </c>
    </row>
    <row r="87" spans="1:8" ht="45" x14ac:dyDescent="0.2">
      <c r="A87" s="11" t="s">
        <v>196</v>
      </c>
      <c r="B87" s="3" t="s">
        <v>197</v>
      </c>
    </row>
    <row r="88" spans="1:8" ht="45" x14ac:dyDescent="0.2">
      <c r="A88" s="11" t="s">
        <v>198</v>
      </c>
      <c r="B88" s="3" t="s">
        <v>199</v>
      </c>
    </row>
    <row r="89" spans="1:8" ht="56.25" x14ac:dyDescent="0.2">
      <c r="A89" s="11" t="s">
        <v>141</v>
      </c>
      <c r="B89" s="3" t="s">
        <v>142</v>
      </c>
      <c r="C89" s="3" t="s">
        <v>133</v>
      </c>
      <c r="D89" s="3" t="s">
        <v>132</v>
      </c>
      <c r="E89" s="3" t="s">
        <v>104</v>
      </c>
      <c r="F89" s="3" t="s">
        <v>143</v>
      </c>
      <c r="G89" s="3" t="s">
        <v>144</v>
      </c>
      <c r="H89" s="3" t="s">
        <v>145</v>
      </c>
    </row>
    <row r="90" spans="1:8" ht="67.5" x14ac:dyDescent="0.2">
      <c r="A90" s="11" t="s">
        <v>139</v>
      </c>
      <c r="B90" s="3" t="s">
        <v>130</v>
      </c>
      <c r="C90" s="3" t="s">
        <v>133</v>
      </c>
      <c r="D90" s="3" t="s">
        <v>132</v>
      </c>
      <c r="E90" s="3" t="s">
        <v>104</v>
      </c>
      <c r="F90" s="3" t="s">
        <v>105</v>
      </c>
      <c r="G90" s="3" t="s">
        <v>135</v>
      </c>
      <c r="H90" s="3" t="s">
        <v>140</v>
      </c>
    </row>
    <row r="91" spans="1:8" ht="45" x14ac:dyDescent="0.2">
      <c r="A91" s="11" t="s">
        <v>138</v>
      </c>
      <c r="B91" s="3" t="s">
        <v>130</v>
      </c>
      <c r="C91" s="3" t="s">
        <v>133</v>
      </c>
      <c r="D91" s="3" t="s">
        <v>132</v>
      </c>
      <c r="E91" s="3" t="s">
        <v>104</v>
      </c>
      <c r="F91" s="3" t="s">
        <v>134</v>
      </c>
      <c r="G91" s="3" t="s">
        <v>135</v>
      </c>
      <c r="H91" s="3" t="s">
        <v>137</v>
      </c>
    </row>
    <row r="92" spans="1:8" ht="45" x14ac:dyDescent="0.2">
      <c r="A92" s="11" t="s">
        <v>146</v>
      </c>
      <c r="B92" s="3" t="s">
        <v>147</v>
      </c>
      <c r="C92" s="3" t="s">
        <v>148</v>
      </c>
      <c r="D92" s="3" t="s">
        <v>149</v>
      </c>
      <c r="E92" s="3" t="s">
        <v>104</v>
      </c>
      <c r="F92" s="3" t="s">
        <v>150</v>
      </c>
      <c r="G92" s="3" t="s">
        <v>151</v>
      </c>
      <c r="H92" s="3" t="s">
        <v>106</v>
      </c>
    </row>
    <row r="93" spans="1:8" ht="45" x14ac:dyDescent="0.2">
      <c r="A93" s="11" t="s">
        <v>152</v>
      </c>
      <c r="B93" s="3" t="s">
        <v>153</v>
      </c>
      <c r="C93" s="3" t="s">
        <v>148</v>
      </c>
      <c r="D93" s="3" t="s">
        <v>154</v>
      </c>
      <c r="E93" s="3" t="s">
        <v>155</v>
      </c>
      <c r="F93" s="3" t="s">
        <v>156</v>
      </c>
      <c r="G93" s="3" t="s">
        <v>157</v>
      </c>
      <c r="H93" s="3" t="s">
        <v>158</v>
      </c>
    </row>
    <row r="94" spans="1:8" ht="45" x14ac:dyDescent="0.2">
      <c r="A94" s="11" t="s">
        <v>160</v>
      </c>
      <c r="B94" s="3" t="s">
        <v>153</v>
      </c>
      <c r="C94" s="3" t="s">
        <v>148</v>
      </c>
      <c r="D94" s="3" t="s">
        <v>154</v>
      </c>
      <c r="E94" s="3" t="s">
        <v>155</v>
      </c>
      <c r="F94" s="3" t="s">
        <v>156</v>
      </c>
      <c r="G94" s="3" t="s">
        <v>157</v>
      </c>
      <c r="H94" s="3" t="s">
        <v>158</v>
      </c>
    </row>
    <row r="95" spans="1:8" ht="45" x14ac:dyDescent="0.2">
      <c r="A95" s="11" t="s">
        <v>222</v>
      </c>
      <c r="B95" s="3" t="s">
        <v>153</v>
      </c>
      <c r="C95" s="3" t="s">
        <v>131</v>
      </c>
      <c r="D95" s="3" t="s">
        <v>154</v>
      </c>
      <c r="E95" s="3" t="s">
        <v>155</v>
      </c>
      <c r="F95" s="3" t="s">
        <v>223</v>
      </c>
      <c r="G95" s="3" t="s">
        <v>157</v>
      </c>
      <c r="H95" s="3" t="s">
        <v>214</v>
      </c>
    </row>
    <row r="96" spans="1:8" ht="101.25" x14ac:dyDescent="0.2">
      <c r="A96" s="11" t="s">
        <v>227</v>
      </c>
      <c r="B96" s="3" t="s">
        <v>224</v>
      </c>
      <c r="C96" s="3" t="s">
        <v>148</v>
      </c>
      <c r="D96" s="3" t="s">
        <v>225</v>
      </c>
      <c r="E96" s="3" t="s">
        <v>92</v>
      </c>
      <c r="F96" s="3" t="s">
        <v>226</v>
      </c>
      <c r="G96" s="3" t="s">
        <v>157</v>
      </c>
      <c r="H96" s="3" t="s">
        <v>214</v>
      </c>
    </row>
    <row r="97" spans="1:8" ht="45" x14ac:dyDescent="0.2">
      <c r="A97" s="11" t="s">
        <v>178</v>
      </c>
      <c r="B97" s="3" t="s">
        <v>195</v>
      </c>
    </row>
    <row r="98" spans="1:8" ht="67.5" x14ac:dyDescent="0.2">
      <c r="A98" s="11" t="s">
        <v>16</v>
      </c>
      <c r="B98" s="3" t="s">
        <v>12</v>
      </c>
      <c r="C98" s="3" t="s">
        <v>235</v>
      </c>
      <c r="D98" s="3" t="s">
        <v>107</v>
      </c>
      <c r="E98" s="3" t="s">
        <v>109</v>
      </c>
      <c r="F98" s="3" t="s">
        <v>9</v>
      </c>
      <c r="G98" s="3" t="s">
        <v>11</v>
      </c>
      <c r="H98" s="3" t="s">
        <v>10</v>
      </c>
    </row>
    <row r="99" spans="1:8" ht="67.5" x14ac:dyDescent="0.2">
      <c r="A99" s="11" t="s">
        <v>15</v>
      </c>
      <c r="B99" s="3" t="s">
        <v>110</v>
      </c>
      <c r="C99" s="3" t="s">
        <v>235</v>
      </c>
      <c r="D99" s="3" t="s">
        <v>107</v>
      </c>
      <c r="E99" s="3" t="s">
        <v>109</v>
      </c>
      <c r="F99" s="3" t="s">
        <v>9</v>
      </c>
      <c r="G99" s="3" t="s">
        <v>11</v>
      </c>
      <c r="H99" s="3" t="s">
        <v>10</v>
      </c>
    </row>
    <row r="100" spans="1:8" ht="67.5" x14ac:dyDescent="0.2">
      <c r="A100" s="11" t="s">
        <v>17</v>
      </c>
      <c r="B100" s="3" t="s">
        <v>13</v>
      </c>
      <c r="C100" s="3" t="s">
        <v>235</v>
      </c>
      <c r="D100" s="3" t="s">
        <v>108</v>
      </c>
      <c r="E100" s="3" t="s">
        <v>109</v>
      </c>
      <c r="F100" s="3" t="s">
        <v>9</v>
      </c>
      <c r="G100" s="3" t="s">
        <v>14</v>
      </c>
      <c r="H100" s="3" t="s">
        <v>10</v>
      </c>
    </row>
    <row r="101" spans="1:8" ht="45" x14ac:dyDescent="0.2">
      <c r="A101" s="11" t="s">
        <v>169</v>
      </c>
      <c r="B101" s="3" t="s">
        <v>170</v>
      </c>
    </row>
    <row r="102" spans="1:8" ht="67.5" x14ac:dyDescent="0.2">
      <c r="A102" s="11" t="s">
        <v>18</v>
      </c>
      <c r="B102" s="3" t="s">
        <v>111</v>
      </c>
      <c r="C102" s="3" t="s">
        <v>235</v>
      </c>
      <c r="D102" s="3" t="s">
        <v>107</v>
      </c>
      <c r="E102" s="3" t="s">
        <v>109</v>
      </c>
      <c r="F102" s="3" t="s">
        <v>9</v>
      </c>
      <c r="G102" s="3" t="s">
        <v>11</v>
      </c>
      <c r="H102" s="3" t="s">
        <v>10</v>
      </c>
    </row>
    <row r="103" spans="1:8" ht="67.5" x14ac:dyDescent="0.2">
      <c r="A103" s="11" t="s">
        <v>19</v>
      </c>
      <c r="B103" s="3" t="s">
        <v>112</v>
      </c>
      <c r="C103" s="3" t="s">
        <v>235</v>
      </c>
      <c r="D103" s="3" t="s">
        <v>107</v>
      </c>
      <c r="E103" s="3" t="s">
        <v>109</v>
      </c>
      <c r="F103" s="3" t="s">
        <v>9</v>
      </c>
      <c r="G103" s="3" t="s">
        <v>11</v>
      </c>
      <c r="H103" s="3" t="s">
        <v>10</v>
      </c>
    </row>
    <row r="104" spans="1:8" ht="45" x14ac:dyDescent="0.2">
      <c r="A104" s="11" t="s">
        <v>172</v>
      </c>
      <c r="B104" s="3" t="s">
        <v>173</v>
      </c>
    </row>
    <row r="105" spans="1:8" ht="45" x14ac:dyDescent="0.2">
      <c r="A105" s="11" t="s">
        <v>174</v>
      </c>
      <c r="B105" s="3" t="s">
        <v>175</v>
      </c>
    </row>
    <row r="106" spans="1:8" ht="45" x14ac:dyDescent="0.2">
      <c r="A106" s="11" t="s">
        <v>204</v>
      </c>
      <c r="B106" s="3" t="s">
        <v>205</v>
      </c>
    </row>
    <row r="107" spans="1:8" ht="45" x14ac:dyDescent="0.2">
      <c r="A107" s="11" t="s">
        <v>176</v>
      </c>
      <c r="B107" s="3" t="s">
        <v>177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Form 5</vt:lpstr>
      <vt:lpstr>Vollkluppierung</vt:lpstr>
      <vt:lpstr>Naturgefahr</vt:lpstr>
      <vt:lpstr>Minimalprofil</vt:lpstr>
      <vt:lpstr>'Form 5'!Druckbereich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2022-01-05T10:54:43Z</cp:lastPrinted>
  <dcterms:created xsi:type="dcterms:W3CDTF">2008-06-19T12:17:58Z</dcterms:created>
  <dcterms:modified xsi:type="dcterms:W3CDTF">2024-02-14T14:09:38Z</dcterms:modified>
</cp:coreProperties>
</file>