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pivotTables/pivotTable1.xml" ContentType="application/vnd.openxmlformats-officedocument.spreadsheetml.pivotTable+xml"/>
  <Override PartName="/xl/drawings/drawing6.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arwer\Downloads\"/>
    </mc:Choice>
  </mc:AlternateContent>
  <bookViews>
    <workbookView xWindow="23880" yWindow="-120" windowWidth="29040" windowHeight="17640" firstSheet="1" activeTab="6"/>
  </bookViews>
  <sheets>
    <sheet name="Form1_Situation" sheetId="16" r:id="rId1"/>
    <sheet name="Form2" sheetId="15" r:id="rId2"/>
    <sheet name="Form 2 verso" sheetId="6" r:id="rId3"/>
    <sheet name="Kluppierung_Anzeichnung" sheetId="22" r:id="rId4"/>
    <sheet name="Foto" sheetId="23" r:id="rId5"/>
    <sheet name="Form 5" sheetId="24" r:id="rId6"/>
    <sheet name="Form_mit_Klimawandel" sheetId="25" r:id="rId7"/>
    <sheet name="Vollkluppierung_2021" sheetId="26" r:id="rId8"/>
  </sheets>
  <externalReferences>
    <externalReference r:id="rId9"/>
  </externalReferences>
  <definedNames>
    <definedName name="_xlnm._FilterDatabase" localSheetId="7" hidden="1">Vollkluppierung_2021!$A$1:$H$163</definedName>
    <definedName name="_xlchart.v1.0" hidden="1">Vollkluppierung_2021!$C$2:$C$163</definedName>
    <definedName name="_xlnm.Print_Area" localSheetId="4">Foto!$A$1:$G$261</definedName>
    <definedName name="_xlnm.Print_Area" localSheetId="3">Kluppierung_Anzeichnung!$A$1:$H$18</definedName>
  </definedNames>
  <calcPr calcId="191028"/>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2" l="1"/>
  <c r="K168" i="26"/>
  <c r="H7" i="22"/>
  <c r="E19" i="22" s="1"/>
  <c r="H6" i="22"/>
  <c r="E18" i="22" s="1"/>
  <c r="H5" i="22"/>
  <c r="E17" i="22" s="1"/>
  <c r="H2" i="22"/>
  <c r="E14" i="22" s="1"/>
  <c r="H3" i="22"/>
  <c r="E15" i="22" s="1"/>
  <c r="E1" i="6"/>
  <c r="C2" i="6"/>
  <c r="E3" i="6"/>
  <c r="K167" i="26" l="1"/>
</calcChain>
</file>

<file path=xl/comments1.xml><?xml version="1.0" encoding="utf-8"?>
<comments xmlns="http://schemas.openxmlformats.org/spreadsheetml/2006/main">
  <authors>
    <author>tc={9F6419F9-7E66-41CF-ABD3-A3DD8EAE8EF2}</author>
    <author>tc={D17905CC-4C6E-4BA6-816E-93F0B672E8E2}</author>
    <author>tc={26314CC5-C8AB-46AD-A776-DC87312535C8}</author>
  </authors>
  <commentList>
    <comment ref="K8" authorId="0" shapeId="0">
      <text>
        <r>
          <rPr>
            <sz val="10"/>
            <rFont val="Arial"/>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Ist das realistisch?</t>
        </r>
      </text>
    </comment>
    <comment ref="D16" authorId="1" shapeId="0">
      <text>
        <r>
          <rPr>
            <sz val="10"/>
            <rFont val="Arial"/>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Auf 10 jahre sind wir gekommen weil der Jungwuchs sehr langsam wächst. Aus diesem Grund könnte man aber auch argumentieren, dass man besser jetzt schon nachpflanzut und Laubholz einbringt... was meint ihr?</t>
        </r>
      </text>
    </comment>
    <comment ref="B19" authorId="2" shapeId="0">
      <text>
        <r>
          <rPr>
            <sz val="10"/>
            <rFont val="Arial"/>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Ich würde nicht von einem starkem Umbau in Richtung Traubeneichenwald schreiben (Anforderugnsprofil 55, siehe auch Kommentar bei 13.1. Ziel ist ein Ehrenpreis-Fcihtenwald (55) mit viel Pionierbaumarten, kein Erika Fichtenwald (53*)
Die übrigen Bemerkungen sind im Word-Dokuemnt drin</t>
        </r>
      </text>
    </comment>
  </commentList>
</comments>
</file>

<file path=xl/sharedStrings.xml><?xml version="1.0" encoding="utf-8"?>
<sst xmlns="http://schemas.openxmlformats.org/spreadsheetml/2006/main" count="817" uniqueCount="244">
  <si>
    <t xml:space="preserve">Situation </t>
  </si>
  <si>
    <t xml:space="preserve">     </t>
  </si>
  <si>
    <t xml:space="preserve">NaiS / Formular 1 </t>
  </si>
  <si>
    <t xml:space="preserve">Gemeinde / Ort: </t>
  </si>
  <si>
    <t>Weiserfl.: Nr.</t>
  </si>
  <si>
    <t>Fläche (ha):</t>
  </si>
  <si>
    <t>Datum:</t>
  </si>
  <si>
    <t>BearbeiterIn:</t>
  </si>
  <si>
    <t xml:space="preserve">Meereshöhe: </t>
  </si>
  <si>
    <t xml:space="preserve">Koordinaten: </t>
  </si>
  <si>
    <t>Beilagen:</t>
  </si>
  <si>
    <t xml:space="preserve"> Situationsskizze: </t>
  </si>
  <si>
    <t xml:space="preserve"> Waldfunktion(en):</t>
  </si>
  <si>
    <t>Bemerkung:</t>
  </si>
  <si>
    <r>
      <t xml:space="preserve">Grund für Weiserfläche: </t>
    </r>
    <r>
      <rPr>
        <sz val="10"/>
        <rFont val="Arial"/>
        <family val="2"/>
      </rPr>
      <t>(Geltungsbereich u. Fragestellung)</t>
    </r>
  </si>
  <si>
    <r>
      <t xml:space="preserve"> Bestandesbild
 </t>
    </r>
    <r>
      <rPr>
        <sz val="10"/>
        <rFont val="Arial"/>
        <family val="2"/>
      </rPr>
      <t>(Profilskizze, Kurzbeschrieb)</t>
    </r>
  </si>
  <si>
    <t>NaiS / Formular 2</t>
  </si>
  <si>
    <t>Herleitung Handlungsbedarf</t>
  </si>
  <si>
    <r>
      <t>Gemeinde / Ort:</t>
    </r>
    <r>
      <rPr>
        <sz val="10"/>
        <rFont val="Arial"/>
        <family val="2"/>
      </rPr>
      <t xml:space="preserve"> </t>
    </r>
  </si>
  <si>
    <t xml:space="preserve">1. Standortstyp: </t>
  </si>
  <si>
    <t xml:space="preserve">2. Naturgefahr + Wirksamkeit:  </t>
  </si>
  <si>
    <t xml:space="preserve">3. Zustand, Entwicklungstendenz und Massnahmen </t>
  </si>
  <si>
    <t xml:space="preserve">Bestandes- und 
Einzelbaummerkmale </t>
  </si>
  <si>
    <t>Minimalprofil 
(inkl. Naturgefahren)</t>
  </si>
  <si>
    <t>Zustand</t>
  </si>
  <si>
    <t xml:space="preserve">Zustand-Entwicklung 
heute, in 10, in 50 Jahren </t>
  </si>
  <si>
    <t>Bemerkung</t>
  </si>
  <si>
    <t xml:space="preserve">wirksame Massnahmen </t>
  </si>
  <si>
    <t>6. Etappenziele mit
     Kontrollwerten</t>
  </si>
  <si>
    <r>
      <t xml:space="preserve">● Mischung
</t>
    </r>
    <r>
      <rPr>
        <sz val="8"/>
        <rFont val="Arial"/>
        <family val="2"/>
      </rPr>
      <t>(Art und Grad)</t>
    </r>
  </si>
  <si>
    <r>
      <rPr>
        <b/>
        <sz val="9"/>
        <rFont val="Arial"/>
        <family val="2"/>
      </rPr>
      <t xml:space="preserve">● Gefüge </t>
    </r>
    <r>
      <rPr>
        <sz val="9"/>
        <rFont val="Arial"/>
        <family val="2"/>
      </rPr>
      <t>vertikal</t>
    </r>
    <r>
      <rPr>
        <b/>
        <sz val="10"/>
        <rFont val="Arial"/>
        <family val="2"/>
      </rPr>
      <t xml:space="preserve">
</t>
    </r>
    <r>
      <rPr>
        <sz val="8"/>
        <rFont val="Arial"/>
        <family val="2"/>
      </rPr>
      <t xml:space="preserve">      (Ø-Streuung)</t>
    </r>
  </si>
  <si>
    <r>
      <t xml:space="preserve">● </t>
    </r>
    <r>
      <rPr>
        <b/>
        <sz val="9"/>
        <rFont val="Arial"/>
        <family val="2"/>
      </rPr>
      <t>Gefüge</t>
    </r>
    <r>
      <rPr>
        <sz val="9"/>
        <rFont val="Arial"/>
        <family val="2"/>
      </rPr>
      <t xml:space="preserve"> </t>
    </r>
    <r>
      <rPr>
        <sz val="8"/>
        <rFont val="Arial"/>
        <family val="2"/>
      </rPr>
      <t>horizontal
 (Deckungsgrad,
  Lückenbreite,
 Stammanzahl)</t>
    </r>
  </si>
  <si>
    <r>
      <t xml:space="preserve">● </t>
    </r>
    <r>
      <rPr>
        <b/>
        <sz val="9"/>
        <rFont val="Arial"/>
        <family val="2"/>
      </rPr>
      <t xml:space="preserve">Stabilitätsträger
</t>
    </r>
    <r>
      <rPr>
        <sz val="8"/>
        <rFont val="Arial"/>
        <family val="2"/>
      </rPr>
      <t>(Kronenentwicklung,</t>
    </r>
    <r>
      <rPr>
        <b/>
        <sz val="9"/>
        <rFont val="Arial"/>
        <family val="2"/>
      </rPr>
      <t xml:space="preserve">
</t>
    </r>
    <r>
      <rPr>
        <sz val="8"/>
        <rFont val="Arial"/>
        <family val="2"/>
      </rPr>
      <t xml:space="preserve"> Schlankheitsgrad, 
 Zieldurchmesser)</t>
    </r>
  </si>
  <si>
    <r>
      <t xml:space="preserve">● </t>
    </r>
    <r>
      <rPr>
        <b/>
        <sz val="9"/>
        <rFont val="Arial"/>
        <family val="2"/>
      </rPr>
      <t xml:space="preserve">Verjüngung
 </t>
    </r>
    <r>
      <rPr>
        <sz val="9"/>
        <rFont val="Arial"/>
        <family val="2"/>
      </rPr>
      <t>- Keimbett</t>
    </r>
  </si>
  <si>
    <r>
      <t xml:space="preserve">● </t>
    </r>
    <r>
      <rPr>
        <b/>
        <sz val="9"/>
        <rFont val="Arial"/>
        <family val="2"/>
      </rPr>
      <t xml:space="preserve">Verjüngung
 - </t>
    </r>
    <r>
      <rPr>
        <sz val="9"/>
        <rFont val="Arial"/>
        <family val="2"/>
      </rPr>
      <t>Anwuchs</t>
    </r>
    <r>
      <rPr>
        <b/>
        <sz val="9"/>
        <rFont val="Arial"/>
        <family val="2"/>
      </rPr>
      <t xml:space="preserve">
</t>
    </r>
    <r>
      <rPr>
        <sz val="8"/>
        <rFont val="Arial"/>
        <family val="2"/>
      </rPr>
      <t xml:space="preserve">  (10 cm à 40 cm)</t>
    </r>
  </si>
  <si>
    <r>
      <t xml:space="preserve">● </t>
    </r>
    <r>
      <rPr>
        <b/>
        <sz val="9"/>
        <rFont val="Arial"/>
        <family val="2"/>
      </rPr>
      <t xml:space="preserve">Verjüngung
</t>
    </r>
    <r>
      <rPr>
        <sz val="8"/>
        <rFont val="Arial"/>
        <family val="2"/>
      </rPr>
      <t xml:space="preserve"> - Aufwuchs</t>
    </r>
    <r>
      <rPr>
        <b/>
        <sz val="9"/>
        <rFont val="Arial"/>
        <family val="2"/>
      </rPr>
      <t xml:space="preserve">
</t>
    </r>
    <r>
      <rPr>
        <sz val="6"/>
        <rFont val="Arial"/>
        <family val="2"/>
      </rPr>
      <t>(bis und mit Dickung, 40 cm
Höhe bis 12 cm BHD)</t>
    </r>
  </si>
  <si>
    <t xml:space="preserve">  4. Handlungsbedarf</t>
  </si>
  <si>
    <t xml:space="preserve">      Nächster Eingriff: ………………….……</t>
  </si>
  <si>
    <t>sehr schlecht</t>
  </si>
  <si>
    <t xml:space="preserve">         minimal    ideal </t>
  </si>
  <si>
    <r>
      <t xml:space="preserve"> 5. Dringlichkeit</t>
    </r>
    <r>
      <rPr>
        <sz val="11"/>
        <rFont val="Arial"/>
        <family val="2"/>
      </rPr>
      <t xml:space="preserve"> </t>
    </r>
  </si>
  <si>
    <r>
      <t>NaiS / Formular 2 (Rückseite)</t>
    </r>
    <r>
      <rPr>
        <sz val="10"/>
        <rFont val="Arial"/>
        <family val="2"/>
      </rPr>
      <t xml:space="preserve">              </t>
    </r>
  </si>
  <si>
    <t>Erläuterungen "Herleitung Handlungsbedarf"</t>
  </si>
  <si>
    <t>Gemeinde / Ort:</t>
  </si>
  <si>
    <t>Beschreibung:</t>
  </si>
  <si>
    <t>Weiserfl.: No</t>
  </si>
  <si>
    <t>Fotos</t>
  </si>
  <si>
    <t>Kluppierung</t>
  </si>
  <si>
    <t>Anzeichnung</t>
  </si>
  <si>
    <t>Nach Anzeichnung</t>
  </si>
  <si>
    <t>Bestandesvolum [m3]</t>
  </si>
  <si>
    <t>Stammanzahl</t>
  </si>
  <si>
    <t>Durchn. BHD [cm]</t>
  </si>
  <si>
    <t>Baumart</t>
  </si>
  <si>
    <t>Volum [m3]</t>
  </si>
  <si>
    <t>Stammanz.</t>
  </si>
  <si>
    <t>Anz. St. &gt; 24 cm ø</t>
  </si>
  <si>
    <t>Anz. St. &gt; 30 cm ø</t>
  </si>
  <si>
    <t>Anz. St. &gt; 36 cm ø</t>
  </si>
  <si>
    <t>Idealprofil 
(inkl. Naturgefahren)</t>
  </si>
  <si>
    <t>Münster-Geschinen / Judenstafel</t>
  </si>
  <si>
    <t>1_3</t>
  </si>
  <si>
    <t>21.10.2009</t>
  </si>
  <si>
    <t>D. Schönbächler</t>
  </si>
  <si>
    <t>662.0 / 149.0</t>
  </si>
  <si>
    <t>inf: 1'940.0, moy: 1'970.0, sup: 2'000.0</t>
  </si>
  <si>
    <t>Schutzwald 1</t>
  </si>
  <si>
    <t>vor 20 Jahren Holzschneerechen gebaut_x000D_
vor 10-15 Jahren Stützpunktpflanzungen getätigt_x000D_
zZt ungenügende Verjüngungssituation_x000D_
ergänzende Vj-Massnahmen nötig_x000D_
ergänzende/erhaltende Massnahmen zugunsten Gleitschneeschutz und Holzschneerechen nötig</t>
  </si>
  <si>
    <t>Alpenlattich-Fichtenwald mit Heidelbeere/mit Wollreitgras</t>
  </si>
  <si>
    <t>Lawinen - Enstehungsgebiet --&gt; Potentieller Beitrag des Waldes : GROSS In lärchenwäldern ab 30° (58%) Hangneigung in immergrünen Nadelwäldern ab 35° (70%) Hangneigung.</t>
  </si>
  <si>
    <t>- Lä 0 - 30 %
- Vb Samenbäume - 30 %
- Fi 70 - 100 %</t>
  </si>
  <si>
    <t>- Genügend entwicklungsfähige Bäume in mind. 2 verschiedenen Durchmesserklassen pro ha</t>
  </si>
  <si>
    <t>- Rotten, allenfalls Einzelbäume
- &gt;30° --&gt; Lückenlänge &lt; 60 m
- &gt;35° --&gt; Lückenlänge &lt; 50 m
- &gt;40° --&gt; Lückenlänge &lt; 40 m
- &gt;45° --&gt; Lückenlänge &lt; 30 m
- Falls Lückenlänge grösser als oben angegeben, muss Lückenbreite &lt; 15 m sein.
- Deckungsgrad &gt; 50 %
- Minimale Anforderungen auf Grund des Standortstyps erfüllt.</t>
  </si>
  <si>
    <t>- Lotrechte Stämme mit guter Verankerung, nur vereinzelt starke Hänger
- Kronenlänge mind. 2/3</t>
  </si>
  <si>
    <t>- 57C: Schutz gegen Schneegleiten (Baumstrünke, Totholz, Steine etc.) vorhanden
- Alle 10 m (100 Stellen /ha) Moderholz oder erhöhte Kleinstandorte mit Vogelbeerwäldchen oder Mineralerde vorhanden</t>
  </si>
  <si>
    <t>- An mind. 1/3 der verjüngungsgünstigen Stellen Fichte und Vogelbeere vorhanden</t>
  </si>
  <si>
    <t>- Mischung zielgerecht
- Mindestens 70 Verjüngungsansätze/ha (durchschnittlich alle 12 m)</t>
  </si>
  <si>
    <t>- Lä 0 - 10 %
- Vb 5 %
- Fi 85 - 95 %</t>
  </si>
  <si>
    <t>- Genügend entwicklungsfähige Bäume in mind. 3 verschiedenen Durchmesserklassen pro ha</t>
  </si>
  <si>
    <t>- Schlussgrad locker - räumig
- Rotten, allenfalls Einzelbäume
- &gt;30° --&gt; Lückenlänge &lt; 50 m
- &gt;35° --&gt; Lückenlänge &lt; 40 m
- &gt;40° --&gt; Lückenlänge &lt; 30 m
- &gt;45° --&gt; Lückenlänge &lt; 25 m
- Falls Lückenlänge grösser als oben angegeben, muss Lückenbreite &lt; 15 m sein.
- Deckungsgrad &gt; 50 %
- Ideale Anforderungen auf Grund des Standortstyps erfüllt.</t>
  </si>
  <si>
    <t>- Lotrechte Stämme mit guter Verankerung, keine starken Hänger
- Kronen bis zum Boden</t>
  </si>
  <si>
    <t>- 57C: Schutz gegen Schneegleiten (Baumstrünke, tholz, Steine etc.) vorhanden
- Alle 8 m (150 Stellen /ha) Moderholz oder erhöhte Kleinstandorte mit Vogelbeerwäldchen oder Mineralerde vorhanden</t>
  </si>
  <si>
    <t>- An mind. 1/2 der verjüngungsgünstigen Stellen Fichte und Vogelbeere vorhanden</t>
  </si>
  <si>
    <t>- Mischung zielgerecht
- Mindestens 100 Verjüngungsansätze/ha (durchschnittlich alle 10 m)</t>
  </si>
  <si>
    <t>- Lä 85 %
- Fi 10 - 15 %
- Vb  einzelne Samenbäume
- GEr  2 - 5 %</t>
  </si>
  <si>
    <t>- Genügende Lä-Oberschicht und spärliche Fi-Lä-Ar Verjüngung ( 2 Schichten)</t>
  </si>
  <si>
    <t>- Deckungsgrad ist max 50 %
- Lücken teilweise zu gross
- max alle 50-60 m Holz am Boden</t>
  </si>
  <si>
    <t>- Kronenlänge mind. 2/3 , iO
- SG &lt; 80  ,  iO
- Lotrechte Stämme mit guter Verankerung, keine starken Hänger</t>
  </si>
  <si>
    <t>- 57C: Schutz gegen Schneegleiten (Baumstrünke, Totholz, Steine etc.) vielerorts ungenügend
- Keimbett schlecht (verkrautet durch Reitgrasfilz und Zwergsträucher)</t>
  </si>
  <si>
    <t>- An mind. 1/5 der verjüngungsgünstigen Stellen Fichte, Arve und Lärche vorhanden</t>
  </si>
  <si>
    <t>- nur 20-30 Vj-Ansätze pro ha vorhanden</t>
  </si>
  <si>
    <t>ohne Gleitschneeschutz wird Verjüngung nicht aufkommen</t>
  </si>
  <si>
    <t>Lawinenschutz mit lichtem Lä-Bestand ungenügend; darum funktionstüchtige Holzschneerechen unabdingbar nötig</t>
  </si>
  <si>
    <t>jedoch nur dank Pflanzungen</t>
  </si>
  <si>
    <t>- Bestandesbegründung / Pflanzung :
Stützpunktpflanzungen v Fi und Arve</t>
  </si>
  <si>
    <t>- Bestandesbegründung / Dreibeinböcke :
Holzschneerechen unterhalten, erhalten; sowie Gleitschneeschutz mit Dreibeinböcke ergänzen</t>
  </si>
  <si>
    <t>- Holzhauerei / Stabilitätsdurchforstung/Plentern/PlenterdurchForstung :
einzelne Hänger entfernen (Schutz der Holzschneerechen); Holz liegen lassen</t>
  </si>
  <si>
    <t>- Bestandesbegründung / Pflanzung :
Pflanzungen ergänzen mit Bermentritten kleinflächigen Bodenschürfungen</t>
  </si>
  <si>
    <t>- Bestandesbegründung /  :
sowie Dreibeinböcke neu erstellen als Gleitschneeschutz bestehender, gefährdeter Verjüngungsansätze</t>
  </si>
  <si>
    <t>- Pfl egemassnahmen / Dreibeinböcke :
bestehende Aufwüchse rechtzeitig mit Dreibeinböcken / Holzschneerechen schützen</t>
  </si>
  <si>
    <t>- Deckungsgrad :
Stützpunktartige Ergänzungspflanzungen (99999)
- Lückenlänge :
Unterhalt der Aufforstungen und des Gleitschneeschutzes (99999)</t>
  </si>
  <si>
    <t>- Lückenlänge in der Falllinie :
Kontrolle und Ergänzungen des Gleitschneeschutzes (99999)</t>
  </si>
  <si>
    <t>Nächste Kontrolle in 10</t>
  </si>
  <si>
    <t>Dringlichkeit: mittel</t>
  </si>
  <si>
    <t>Wiederkehrperiode: 10 Jahre</t>
  </si>
  <si>
    <t>rechtzeitig bestehenden Aufwuchs vor Gleitschnee schützen (Dreibeinböcke etc)</t>
  </si>
  <si>
    <t>Lärche</t>
  </si>
  <si>
    <t>Fichte</t>
  </si>
  <si>
    <t>Photo n°626</t>
  </si>
  <si>
    <t>Remarque : 1_3_Foto1</t>
  </si>
  <si>
    <t>Photo n°627</t>
  </si>
  <si>
    <t>Remarque : 1_3_Foto2</t>
  </si>
  <si>
    <t>Photo n°628</t>
  </si>
  <si>
    <t>Remarque : 1_3_Foto3</t>
  </si>
  <si>
    <t>Photo n°629</t>
  </si>
  <si>
    <t>Remarque : 1_3_Foto4</t>
  </si>
  <si>
    <t>Photo n°630</t>
  </si>
  <si>
    <t>Remarque : 1_3_Foto5</t>
  </si>
  <si>
    <t>Photo n°631</t>
  </si>
  <si>
    <t>Remarque : 1_3_Foto6</t>
  </si>
  <si>
    <t>Photo n°632</t>
  </si>
  <si>
    <t>Remarque : 1_3_Foto7</t>
  </si>
  <si>
    <t>Photo n°633</t>
  </si>
  <si>
    <t>Remarque : 1_3_Foto8</t>
  </si>
  <si>
    <t>Hangneig. [°] :</t>
  </si>
  <si>
    <t>NaiS / Formular 5</t>
  </si>
  <si>
    <t xml:space="preserve"> Wirkungsanalyse</t>
  </si>
  <si>
    <t>Gemeinde/ Ort:</t>
  </si>
  <si>
    <r>
      <t>Wirkungsanalyse</t>
    </r>
    <r>
      <rPr>
        <sz val="8"/>
        <rFont val="Arial"/>
        <family val="2"/>
      </rPr>
      <t xml:space="preserve">
Wurden die Etappenziele erreicht?
                - Was hat sich verändert?
ja/              - Was sind die Ursachen?
nein            -  Waren die Massnahmen wirksam?</t>
    </r>
  </si>
  <si>
    <t>Weiserfläche Nr.:</t>
  </si>
  <si>
    <t>CK, NZ</t>
  </si>
  <si>
    <t xml:space="preserve">Bestandes- und 
Einzelbaummerkmale 
</t>
  </si>
  <si>
    <t xml:space="preserve">Minimalprofil 
(inkl. Naturgefahren)
</t>
  </si>
  <si>
    <t>Zustand 1
Jahr 2008</t>
  </si>
  <si>
    <t>Etappenziele
Jahr  2014</t>
  </si>
  <si>
    <t>Zustand 2 
Jahr 2021</t>
  </si>
  <si>
    <t>● Mischung</t>
  </si>
  <si>
    <t xml:space="preserve">   (Art und Grad)</t>
  </si>
  <si>
    <r>
      <t xml:space="preserve">● </t>
    </r>
    <r>
      <rPr>
        <b/>
        <sz val="10"/>
        <rFont val="Arial"/>
        <family val="2"/>
      </rPr>
      <t>Gefüge</t>
    </r>
    <r>
      <rPr>
        <sz val="8"/>
        <rFont val="Arial"/>
        <family val="2"/>
      </rPr>
      <t xml:space="preserve"> vertikal</t>
    </r>
  </si>
  <si>
    <r>
      <t xml:space="preserve">      (</t>
    </r>
    <r>
      <rPr>
        <sz val="8"/>
        <rFont val="Arial"/>
        <family val="2"/>
      </rPr>
      <t>-Streuung)</t>
    </r>
  </si>
  <si>
    <r>
      <t xml:space="preserve">● </t>
    </r>
    <r>
      <rPr>
        <b/>
        <sz val="10"/>
        <rFont val="Arial"/>
        <family val="2"/>
      </rPr>
      <t>Gefüge</t>
    </r>
    <r>
      <rPr>
        <sz val="8"/>
        <rFont val="Arial"/>
        <family val="2"/>
      </rPr>
      <t xml:space="preserve"> horizontal</t>
    </r>
  </si>
  <si>
    <t xml:space="preserve">   (Deckungsgrad,</t>
  </si>
  <si>
    <t xml:space="preserve">    Lückenbreite,</t>
  </si>
  <si>
    <t xml:space="preserve">    Stammzahl)</t>
  </si>
  <si>
    <r>
      <t xml:space="preserve">● </t>
    </r>
    <r>
      <rPr>
        <b/>
        <sz val="10"/>
        <rFont val="Arial"/>
        <family val="2"/>
      </rPr>
      <t>Stabilitätsträger</t>
    </r>
  </si>
  <si>
    <t xml:space="preserve">  (Kronenentwicklung,</t>
  </si>
  <si>
    <t xml:space="preserve">   Schlankheitsgrad, </t>
  </si>
  <si>
    <t xml:space="preserve">   Zieldurchmesser)</t>
  </si>
  <si>
    <r>
      <t xml:space="preserve">● </t>
    </r>
    <r>
      <rPr>
        <b/>
        <sz val="10"/>
        <rFont val="Arial"/>
        <family val="2"/>
      </rPr>
      <t>Verjüngung</t>
    </r>
  </si>
  <si>
    <t xml:space="preserve"> - Keimbett</t>
  </si>
  <si>
    <t xml:space="preserve"> - Anwuchs</t>
  </si>
  <si>
    <t xml:space="preserve">  (10 cm bis 40 cm)</t>
  </si>
  <si>
    <t xml:space="preserve"> - Aufwuchs</t>
  </si>
  <si>
    <t>(bis und mit Dickung, 40 cm
Höhe bis 12 cm BHD)</t>
  </si>
  <si>
    <t>Anforderungsprofil Klimawandel</t>
  </si>
  <si>
    <t>Zustand 2021</t>
  </si>
  <si>
    <t>verhältnismässig</t>
  </si>
  <si>
    <t>Bemerkungen/Ergänzungen/Fazit</t>
  </si>
  <si>
    <t>Fazit Zielsetzung</t>
  </si>
  <si>
    <t>Synthese Entwicklung ohne Massnahmen</t>
  </si>
  <si>
    <t>Beschreibung wirksamer Massnahmen</t>
  </si>
  <si>
    <t>Forst Goms: Münster-Geschinen - Judenstafel</t>
  </si>
  <si>
    <t>- Lückenlänge :
Instandgehaltene Holzschneerechen
ergänzende Dreibeinböcke zugunsten best Vj-Ansätzen/Pflanzungen (10)</t>
  </si>
  <si>
    <t>- Deckungsgrad :
einzelne Schürfungen / Bermentritte dringlich zur Abklärung der Erfolgsaussichten; 
zudem ergänzende Stützpunktpflanzungen (99999)</t>
  </si>
  <si>
    <t>Keine Massnahmen durchgeführt.</t>
  </si>
  <si>
    <t>-stark vergrast, kaum Moderholz, keine Mineralerde, keine Vogelbeere, kaum hohe Stöcke</t>
  </si>
  <si>
    <t>Aufgrund des mangelnden Keimbeets praktisch nicht vorhanden. Ganz vereinzelt Vb.</t>
  </si>
  <si>
    <t>Die durchgeführten Massnahmen haben v.a. die vorhandene Verjüngung begünstigt und nicht die Etablierung von Anwuchs gefördert.</t>
  </si>
  <si>
    <t>Keine Massnahmen notwendig, Entwicklung aufgrund der Alter der Lä sowieso in richtige Richtung</t>
  </si>
  <si>
    <t>Nächste Kontrolle in 10 Jahren</t>
  </si>
  <si>
    <t>Im Bereich der DBB Fi und Lä vorhanden, teilweise nur spärlich. Mehrheitlich 70cm - 1m. Arv = Totalausfall (falls tatsächlich gepflanzt). 
In einem Bereich erlitten die DBB teilweise Totalschaden.</t>
  </si>
  <si>
    <t>Stammnr</t>
  </si>
  <si>
    <t>DM</t>
  </si>
  <si>
    <t>Tarif</t>
  </si>
  <si>
    <t>Brutto</t>
  </si>
  <si>
    <t xml:space="preserve">Waldort          </t>
  </si>
  <si>
    <t>Rindenzust.</t>
  </si>
  <si>
    <t>Datum</t>
  </si>
  <si>
    <t xml:space="preserve">Lä  </t>
  </si>
  <si>
    <t>Münster-Geschinen/Judenstafel</t>
  </si>
  <si>
    <t>IR</t>
  </si>
  <si>
    <t xml:space="preserve">Fi  </t>
  </si>
  <si>
    <t>Anzahl Lä</t>
  </si>
  <si>
    <t>Anzahl Fi</t>
  </si>
  <si>
    <t>Vorrat Lä</t>
  </si>
  <si>
    <t>mittl. Durchm. Lä</t>
  </si>
  <si>
    <t>- Lä 60% (Stz)
- 38% Fi
- 2% GEr 
Vb keine grossen ( Samenbäume) gefunden</t>
  </si>
  <si>
    <t>0-12cm: knapp genügend (eher spärliche Verjüngung im Schutz der DBB)
12-30cm: genügend (Fi-(Lä-)-Stangenholz v.a. im Schutz der Verbauungen)
30-50cm: genügend
&gt;50cm: knapp genügend</t>
  </si>
  <si>
    <t>- Lä meistens als Einzelbäume, Fi auch in Rotten
- Lückenlänge teilweise immer noch zu lang
- DG knapp 50%
- Sehr wenig liegendes Holz im Bereich der Schneerechen (vorwiegend Zwangsnutzungen)</t>
  </si>
  <si>
    <t xml:space="preserve">- Kronenlänge meistens 2/3, Lärche z.T. eher schwache Kronen
- Schlankheitsgrad &lt; 80
- keine starken Hänger, vorwiegend gut verankert
- Lä vereinzelt mit starken "Alphörnern".
</t>
  </si>
  <si>
    <t>Summe von Brutto</t>
  </si>
  <si>
    <t>Zeilenbeschriftungen</t>
  </si>
  <si>
    <t>Gesamtergebnis</t>
  </si>
  <si>
    <t>Erhöhung des Fichtenanteils</t>
  </si>
  <si>
    <t>Nebst der bestehenden Oberschicht besteht genügend Verjüngung</t>
  </si>
  <si>
    <t>- Zustand erhalten</t>
  </si>
  <si>
    <t>Mischung ist praktisch gleich geblieben (Lä-Anteil wurde in Form 2 überschätzt, vgl. Kluppierung, ist aber nach wie vor zu hoch, und die Vb fehlt)</t>
  </si>
  <si>
    <t>Aufwuchs verbreitet vorhanden (ca. 60-70 Verjüngungsansätze/ha). Sehr geringer Zuwachs bis ca. 2m, Verjüngung deshalb noch nicht gesichert. Die Pflanzungen im Bereich der Dreibeinböcke haben sich gut entwickelt.</t>
  </si>
  <si>
    <t>13_2021_626_1.jpg</t>
  </si>
  <si>
    <t>13_2021_627_1.jpg</t>
  </si>
  <si>
    <t>13_2021_628_1.jpg</t>
  </si>
  <si>
    <t>13_2021_629_1.jpg</t>
  </si>
  <si>
    <t>13_2021_630_1.jpg</t>
  </si>
  <si>
    <t>13_2021_631:1.jpg</t>
  </si>
  <si>
    <t>13_2021_632_1.jpg</t>
  </si>
  <si>
    <t>13_2021_633_1.jpg</t>
  </si>
  <si>
    <t>Kleinkollektive, allenfalls Einzelbäume
- &gt;30° --&gt; Lückenlänge &lt; 60 m
- &gt;35° --&gt; Lückenlänge &lt; 50 m
- &gt;40° --&gt; Lückenlänge &lt; 40 m
- &gt;45° --&gt; Lückenlänge &lt; 30 m
- Falls Lückenlänge grösser als oben angegeben, muss Lückenbreite &lt; 15 m sein.
- Deckungsgrad &gt; 50 %
- Minimale Anforderungen auf Grund des Standortstyps erfüllt.</t>
  </si>
  <si>
    <t>Kronenlänge mind 1/2
Schlankheitsgrad &lt; 80
Lotrechte Stämme mit guter Verankerung, nur vereinzelt starke Hänger</t>
  </si>
  <si>
    <t>Auf mind. 1/2 einer ha keine starke Vegetationskonkurrenz</t>
  </si>
  <si>
    <t>Auf mind. 1/10 der Fläche vorhanden</t>
  </si>
  <si>
    <t>Pro ha mind. 30 Verjüngungsansätze (durchschnittlich alle 19m) oder DG mind. 4%
Mischung zielgerecht</t>
  </si>
  <si>
    <t>Fi-/Lä-Aufwuchs verbreitet vorhanden (ca. 60-70 Verjüngungsansätze/ha). Sehr geringer Zuwachs bis ca. 2m, Verjüngung deshalb noch nicht gesichert. Die Pflanzungen im Bereich der Dreibeinböcke haben sich gut entwickelt.
Vb eher selten vorhanden, stark verbissen.</t>
  </si>
  <si>
    <t>insgesamt ungenügende Stammzahl
0-12cm: knapp genügend (eher spärliche Verjüngung im Schutz der DBB)
12-30cm: genügend (Fi-(Lä-)-Stangenholz v.a. im Schutz der Verbauungen)
30-50cm: genügend
&gt;50cm: knapp genügend</t>
  </si>
  <si>
    <t>Förderung der Verjüngung</t>
  </si>
  <si>
    <t>evtl. Stabilitätsförderung im Stangenholz</t>
  </si>
  <si>
    <t>Lä 55%
Fi 45%
5% Vb als Samenbäume</t>
  </si>
  <si>
    <t>Einwuchs des heutigen Aufwuchses ins Stangenholz --&gt; genügende Stammzahl im Stangenholz</t>
  </si>
  <si>
    <t>DG 50%, Verringerung der Anzahl zu langer Lücken</t>
  </si>
  <si>
    <t>Kronenlänge bleibt erhalten</t>
  </si>
  <si>
    <t>Pro ha. Mind. 50 Verjüngungsansätze vorhanden</t>
  </si>
  <si>
    <t>- zuwenige Stabilitätsträger vorhanden'
- Kronenlänge meistens 2/3, Lärche z.T. eher schwache Kronen
- Schlankheitsgrad &lt; 80
- keine starken Hänger, vorwiegend gut verankert
- Lä vereinzelt mit starken "Alphörnern".</t>
  </si>
  <si>
    <t xml:space="preserve">      Nächste Eingriffe: sofort, 10 Jahre, 30 Jahre</t>
  </si>
  <si>
    <t>Fi 50-100%
Lä oder Wfö 0-50%
Vb Samenbäume -30%
----------------------------------
Fi max. 50%
Lä max. 20%
Laubbäume, Waldföhre 30%
Vb, Bi, Mb, As, Wie</t>
  </si>
  <si>
    <t>Anzahl von Brutto2</t>
  </si>
  <si>
    <t>(Mehrere Elemente)</t>
  </si>
  <si>
    <t>Veränderung 2008 nach Eingriff -2021 (13 Jahre) in Prozent</t>
  </si>
  <si>
    <r>
      <rPr>
        <b/>
        <sz val="10"/>
        <rFont val="Arial"/>
        <family val="2"/>
      </rPr>
      <t>Bemerkungen:</t>
    </r>
    <r>
      <rPr>
        <sz val="10"/>
        <rFont val="Arial"/>
        <family val="2"/>
      </rPr>
      <t xml:space="preserve">
'- Die Etappenziele wurden nicht für alle Merkmale formuliert und können somit nicht für alle Merkmale beurteilt werden. Mit etwas Interpretation der Zustandsbeschreibung sowie der als wirksam beurteilten Massnahmen kann die Zielsetzung zumindest teilweise hergeleitet werden (</t>
    </r>
    <r>
      <rPr>
        <sz val="10"/>
        <color theme="3" tint="0.39997558519241921"/>
        <rFont val="Arial"/>
        <family val="2"/>
      </rPr>
      <t>mit blau ergänzt</t>
    </r>
    <r>
      <rPr>
        <sz val="10"/>
        <rFont val="Arial"/>
        <family val="2"/>
      </rPr>
      <t>). 
- Die Etappenziele wurden zudem sämtliche nicht als messbare Ziele sondern als Massnahmen formuliert. Die Erreichung der Etappenziele kann somit nicht überprüft werden. Mit einiger Interpretation der Zustandsbeschreibung sowie der als wirksam bezeichneten Massnahmen kann abgeschätzt werden, ob mit den geplanten Massnahmen die gewünschte Wirkung erreicht wurde.
- Die Dringlichkeit wurde als mittel beurteilt. Aus heutiger Sicht war es korrekt, die Massnahmen sofort auszuführen, da die Lebensdauer der temporären Verbauungen beschränkt ist und sich die Verjüngung innerhalb der Lebensdauer einstellen sollte.</t>
    </r>
  </si>
  <si>
    <t>- Im Schutz der Verbauungen hat sich stellenweise die Dickung zu Stangenholz entwickelt und Aufwuchs etabliert (zumindest teilweise aus Pflanzungen). In diesen Bereichen wurde die angestrebte Wirkung erreicht.</t>
  </si>
  <si>
    <t>- In einigen Lücken mit starkem Schneegleiten/Vergrasung ist die Verjüngung im Schutz der DBB zwar als Aufwuchs vorhanden, wächst aber sehr langsam. 
- Somit kann die Verjüngung noch nicht als schutzwirksam bezeichnet werden und die Lückenlänge ist immer noch zu lang.</t>
  </si>
  <si>
    <t xml:space="preserve"> -Falls Schürfungen durchgeführt wurden, können diese heute nicht als soche erkannt werden --&gt; keine Wirkung erreicht (evtl. zu kleinflächig?)
- Die Bermen sind praktisch verjüngungsfrei und stark vergrast. An der vereinzelt vorhanden Fi-Verjüngung ist starker Schneeschimmelbefall feststellbar.
- Bei den aufgefundenen Bermen handelt es sich wahrscheinlich um ältere Bermen, jüngere Bermentritte wurden wahrscheinlich nicht aufgefunden. --&gt; eher zu schwache Ausbildung?</t>
  </si>
  <si>
    <r>
      <rPr>
        <sz val="10"/>
        <rFont val="Arial"/>
        <family val="2"/>
      </rPr>
      <t>57C Alpenlattich-Fichtenwald mit Wollreitgras,</t>
    </r>
    <r>
      <rPr>
        <sz val="10"/>
        <color rgb="FFFF0000"/>
        <rFont val="Arial"/>
        <family val="2"/>
      </rPr>
      <t xml:space="preserve"> </t>
    </r>
  </si>
  <si>
    <t>Standortstyp Klimawandel stark: 55 Typischer Heidelbeer-Tannen-Fichtenwald</t>
  </si>
  <si>
    <t>Lawinen - Enstehungsgebiet</t>
  </si>
  <si>
    <t>Naturgefahr Klimawandel: Lawinen - Entstehungsgebiet</t>
  </si>
  <si>
    <t>Förderung der Verjüngung,  Holz liegen lassen</t>
  </si>
  <si>
    <t>- Schutz gegen Schneegleiten (Baumstrünke, Totholz, Steine etc.) vorhanden
- Alle 10 m (100 Stellen /ha) Moderholz oder erhöhte Kleinstandorte mit Vogelbeerwäldchen oder Mineralerde vorhanden</t>
  </si>
  <si>
    <t>- Höhenstufenverschiebung: von subalpin zu hochmontan (mässiger Klimawandel) resp. in den Bereich der Grenze zu collin (starker Klimawandel)
- Für das Anforderungsprofil wird von einem Wechsel zu hochmontan ausgegangen, wobei aufgrund der Unsicherheiten bezüglich starkem Klimawandel die Pionierbaumarten als Übergangsbaumarten angegeben werden.
- Hauptbaumarten: Fichte, Vogelbeere, Lärche
- Übergangshauptbaumarten: Birke, Zitterpappel, Salweide
- Nebenbaumarten: Keine</t>
  </si>
  <si>
    <t>- Entwicklung Altbestand:
    - Mittelfristig, d.h. bis in 50 Jahren, ist dank des aktuell hohen Lärchenanteils und des im Durchschnitt geringen Alters der Fichte noch nicht mit grossen Ausfällen der Fichte im Altbestand zu rechnen. 
    - Bei der Lärche ist mit einzelnen altersbedingten Ausfällen in der Oberschicht zu rechnen. 
    - Fi kriegt evtl. v.a. im unteren Teil der Eingriffsfläche Probleme mit Käfer (Klimawandel). 
- Entwicklung Verjüngung (tragbarer Wildeinfluss):
    - Aufgrund der starken Vergrasung funktioniert die Ansamung sämtlicher gewünschten Baumarten sehr schlecht (ausser der Vogelbeere). Die Vogelbeere übernimmt eine Vorwaldfunktion und verbessert damit das Keimbett.
    - Das Angebot an Samenbäumen ist für die Laubbaumarten eher tief. 
    - Der Aufwuchs sämtlicher Baumarten wird durch Schneegleiten stark behindert, dies kann aufgrund vermehrter Nassschneefälle noch zunhemen. 
    - Schneegleiten nimmt eher noch zu.
- Entwicklung Verjüngung (relevanter Wildeinfluss):
    - Die wenige Verjüngung von Laubbaumarten fällt wildbedingt aus. 
    - die Vorwaldfunktion der Vogelbeere entfällt und das Keimbett bleibt äusserst ungünstig.</t>
  </si>
  <si>
    <t>Verbesserung des Keimbeets (siehe oben), Reduktions des Wildeinflusses</t>
  </si>
  <si>
    <t>stellenweise Vogelbeeren, Mineralerde, Totholz vorhanden</t>
  </si>
  <si>
    <t>- Holz von Zwangsnutzungen und Eingriffen liegen lassen -&gt; Totholz
- Schürfungen auf vor Schneegleiten sicheren Stellen unterhalb der Rechen
- Gezieltes Schützen der vorhanden Vobe mit Wildabhaltemittel
- Stützpunktpflanzungen Bi/ZiPa, inkl. Wildabhaltemittel</t>
  </si>
  <si>
    <t>grün = tragbarer Wildeinfluss
rot = relevanter Wildeinfluss</t>
  </si>
  <si>
    <t>Lokal beschädigte Werke laufend Instandstellen. Kontrolle und Ergänzung der Pflanzungen, Wildabhaltemittel für Pflanzungen/Naturverjüngung der Laubbaumarten. Ergänzungen der Dreibeinböcke.</t>
  </si>
  <si>
    <t>Sofort :
- 	Ergänzungspflanzungen Laubholz (Bi, Zipa)
- 	Wildregulierung resp. Wildabhaltemittel für Pflanzungen und Naturverjüngung von Vobe und Wei -&gt; Laubholz fördern. 
- 	Ergänzung der Dreibeinböcke, 
- laufend: Kontrolle und Instandsstellung der bestehenden Bauwerke
10 Jahre: 
- 	Kontrolle ob Stabilitätspflege (Stangenholz, Freistellung Lä) notwendig --&gt; möglichst viel Holz querfällen/liegenlassen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</si>
</sst>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0"/>
      <name val="Arial"/>
    </font>
    <font>
      <sz val="10"/>
      <name val="Arial"/>
      <family val="2"/>
    </font>
    <font>
      <b/>
      <sz val="9"/>
      <name val="Arial"/>
      <family val="2"/>
    </font>
    <font>
      <sz val="10"/>
      <name val="Arial"/>
      <family val="2"/>
    </font>
    <font>
      <b/>
      <sz val="11"/>
      <name val="Arial"/>
      <family val="2"/>
    </font>
    <font>
      <sz val="9"/>
      <name val="Arial"/>
      <family val="2"/>
    </font>
    <font>
      <sz val="8"/>
      <name val="Arial"/>
      <family val="2"/>
    </font>
    <font>
      <sz val="8"/>
      <name val="Arial"/>
      <family val="2"/>
    </font>
    <font>
      <sz val="11"/>
      <name val="Arial"/>
      <family val="2"/>
    </font>
    <font>
      <b/>
      <sz val="8"/>
      <name val="Arial"/>
      <family val="2"/>
    </font>
    <font>
      <sz val="6"/>
      <name val="Arial"/>
      <family val="2"/>
    </font>
    <font>
      <b/>
      <sz val="10"/>
      <name val="Arial"/>
      <family val="2"/>
    </font>
    <font>
      <b/>
      <sz val="10"/>
      <name val="Arial"/>
      <family val="2"/>
    </font>
    <font>
      <sz val="9"/>
      <color indexed="30"/>
      <name val="Arial"/>
      <family val="2"/>
    </font>
    <font>
      <sz val="8"/>
      <color indexed="30"/>
      <name val="Arial"/>
      <family val="2"/>
    </font>
    <font>
      <sz val="10"/>
      <color indexed="30"/>
      <name val="Arial"/>
      <family val="2"/>
    </font>
    <font>
      <sz val="8"/>
      <color indexed="23"/>
      <name val="Arial"/>
      <family val="2"/>
    </font>
    <font>
      <b/>
      <sz val="10"/>
      <color indexed="30"/>
      <name val="Arial"/>
      <family val="2"/>
    </font>
    <font>
      <sz val="11"/>
      <color indexed="30"/>
      <name val="Arial"/>
      <family val="2"/>
    </font>
    <font>
      <b/>
      <sz val="11"/>
      <color indexed="30"/>
      <name val="Arial"/>
      <family val="2"/>
    </font>
    <font>
      <sz val="9"/>
      <color indexed="48"/>
      <name val="Arial"/>
      <family val="2"/>
    </font>
    <font>
      <sz val="10"/>
      <color indexed="48"/>
      <name val="Arial"/>
      <family val="2"/>
    </font>
    <font>
      <sz val="8"/>
      <name val="Symbol"/>
      <family val="1"/>
      <charset val="2"/>
    </font>
    <font>
      <sz val="11"/>
      <color theme="1"/>
      <name val="Calibri"/>
      <family val="2"/>
      <scheme val="minor"/>
    </font>
    <font>
      <sz val="8"/>
      <color rgb="FFFF0000"/>
      <name val="Arial"/>
      <family val="2"/>
    </font>
    <font>
      <sz val="10"/>
      <color rgb="FFFF0000"/>
      <name val="Arial"/>
      <family val="2"/>
    </font>
    <font>
      <sz val="8"/>
      <color rgb="FF000000"/>
      <name val="Tahoma"/>
      <family val="2"/>
    </font>
    <font>
      <sz val="8"/>
      <color theme="3" tint="0.39997558519241921"/>
      <name val="Arial"/>
      <family val="2"/>
    </font>
    <font>
      <sz val="10"/>
      <color theme="3" tint="0.39997558519241921"/>
      <name val="Arial"/>
      <family val="2"/>
    </font>
  </fonts>
  <fills count="4">
    <fill>
      <patternFill patternType="none"/>
    </fill>
    <fill>
      <patternFill patternType="gray125"/>
    </fill>
    <fill>
      <patternFill patternType="lightHorizontal">
        <fgColor indexed="9"/>
      </patternFill>
    </fill>
    <fill>
      <patternFill patternType="lightHorizontal">
        <fgColor indexed="9"/>
        <bgColor indexed="9"/>
      </patternFill>
    </fill>
  </fills>
  <borders count="6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23"/>
      </bottom>
      <diagonal/>
    </border>
    <border>
      <left/>
      <right/>
      <top style="thin">
        <color indexed="64"/>
      </top>
      <bottom style="thin">
        <color indexed="23"/>
      </bottom>
      <diagonal/>
    </border>
    <border>
      <left style="thin">
        <color indexed="64"/>
      </left>
      <right/>
      <top style="thin">
        <color indexed="23"/>
      </top>
      <bottom style="thin">
        <color indexed="23"/>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right style="thin">
        <color indexed="64"/>
      </right>
      <top style="thin">
        <color indexed="64"/>
      </top>
      <bottom style="thin">
        <color indexed="23"/>
      </bottom>
      <diagonal/>
    </border>
    <border>
      <left/>
      <right style="thin">
        <color indexed="64"/>
      </right>
      <top style="thin">
        <color indexed="23"/>
      </top>
      <bottom style="thin">
        <color indexed="23"/>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s>
  <cellStyleXfs count="3">
    <xf numFmtId="0" fontId="0" fillId="0" borderId="0"/>
    <xf numFmtId="0" fontId="23" fillId="0" borderId="0"/>
    <xf numFmtId="0" fontId="3" fillId="0" borderId="0"/>
  </cellStyleXfs>
  <cellXfs count="383">
    <xf numFmtId="0" fontId="0" fillId="0" borderId="0" xfId="0"/>
    <xf numFmtId="0" fontId="4" fillId="0" borderId="1" xfId="0" applyFont="1" applyBorder="1" applyAlignment="1"/>
    <xf numFmtId="0" fontId="0" fillId="0" borderId="1" xfId="0" applyBorder="1" applyAlignment="1"/>
    <xf numFmtId="0" fontId="5" fillId="0" borderId="0" xfId="0" applyFont="1" applyBorder="1" applyAlignment="1"/>
    <xf numFmtId="0" fontId="0" fillId="0" borderId="0" xfId="0" applyAlignment="1"/>
    <xf numFmtId="0" fontId="5" fillId="0" borderId="2" xfId="0" applyFont="1" applyBorder="1" applyAlignment="1">
      <alignment vertical="center"/>
    </xf>
    <xf numFmtId="14" fontId="5" fillId="0" borderId="0" xfId="0" applyNumberFormat="1" applyFont="1" applyAlignment="1">
      <alignment vertical="center"/>
    </xf>
    <xf numFmtId="0" fontId="5" fillId="0" borderId="0" xfId="0" applyFont="1" applyAlignment="1">
      <alignment vertical="center"/>
    </xf>
    <xf numFmtId="0" fontId="0" fillId="0" borderId="0" xfId="0" applyBorder="1" applyAlignment="1"/>
    <xf numFmtId="0" fontId="4" fillId="0" borderId="3" xfId="0" applyFont="1" applyBorder="1" applyAlignment="1"/>
    <xf numFmtId="0" fontId="4" fillId="0" borderId="4" xfId="0" applyFont="1" applyBorder="1" applyAlignment="1"/>
    <xf numFmtId="0" fontId="0" fillId="0" borderId="4" xfId="0" applyBorder="1" applyAlignment="1"/>
    <xf numFmtId="0" fontId="0" fillId="0" borderId="5" xfId="0" applyBorder="1" applyAlignment="1"/>
    <xf numFmtId="0" fontId="0" fillId="0" borderId="0" xfId="0" applyAlignment="1">
      <alignment vertical="center"/>
    </xf>
    <xf numFmtId="0" fontId="0" fillId="0" borderId="0" xfId="0" applyProtection="1"/>
    <xf numFmtId="0" fontId="5" fillId="0" borderId="6" xfId="0" applyFont="1" applyBorder="1" applyAlignment="1" applyProtection="1">
      <alignment vertical="center"/>
    </xf>
    <xf numFmtId="0" fontId="0" fillId="0" borderId="0" xfId="0" applyAlignment="1" applyProtection="1"/>
    <xf numFmtId="0" fontId="0" fillId="0" borderId="0" xfId="0" applyBorder="1" applyProtection="1"/>
    <xf numFmtId="0" fontId="0" fillId="0" borderId="0" xfId="0" applyBorder="1" applyAlignment="1" applyProtection="1"/>
    <xf numFmtId="0" fontId="0" fillId="0" borderId="0" xfId="0" applyBorder="1"/>
    <xf numFmtId="0" fontId="6" fillId="0" borderId="0" xfId="0" applyFont="1" applyBorder="1" applyAlignment="1">
      <alignment horizontal="center" vertical="center" wrapText="1"/>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8" xfId="0" applyFont="1" applyBorder="1" applyAlignment="1" applyProtection="1">
      <alignment vertical="center"/>
      <protection locked="0"/>
    </xf>
    <xf numFmtId="0" fontId="4" fillId="0" borderId="9" xfId="0" applyFont="1" applyBorder="1" applyProtection="1"/>
    <xf numFmtId="0" fontId="4" fillId="0" borderId="10" xfId="0" applyFont="1" applyBorder="1" applyProtection="1"/>
    <xf numFmtId="0" fontId="4" fillId="0" borderId="10" xfId="0" applyFont="1" applyBorder="1" applyAlignment="1" applyProtection="1"/>
    <xf numFmtId="0" fontId="4" fillId="0" borderId="11" xfId="0" applyFont="1" applyBorder="1" applyProtection="1"/>
    <xf numFmtId="0" fontId="4" fillId="0" borderId="12" xfId="0" applyFont="1" applyBorder="1" applyProtection="1"/>
    <xf numFmtId="0" fontId="4" fillId="0" borderId="12" xfId="0" applyFont="1" applyBorder="1" applyAlignment="1" applyProtection="1">
      <alignment horizontal="center"/>
    </xf>
    <xf numFmtId="14" fontId="6" fillId="0" borderId="13" xfId="0" applyNumberFormat="1" applyFont="1" applyBorder="1" applyAlignment="1" applyProtection="1">
      <alignment horizontal="left" vertical="center"/>
    </xf>
    <xf numFmtId="0" fontId="2" fillId="0" borderId="14" xfId="0" applyFont="1" applyBorder="1" applyAlignment="1" applyProtection="1">
      <alignment horizontal="left" vertical="center"/>
    </xf>
    <xf numFmtId="0" fontId="6" fillId="0" borderId="15" xfId="0" applyFont="1" applyBorder="1" applyAlignment="1">
      <alignment horizontal="center" vertical="center" wrapText="1"/>
    </xf>
    <xf numFmtId="0" fontId="11" fillId="0" borderId="16" xfId="0" applyFont="1" applyBorder="1" applyAlignment="1" applyProtection="1"/>
    <xf numFmtId="0" fontId="13" fillId="0" borderId="6" xfId="0" applyFont="1" applyBorder="1" applyAlignment="1" applyProtection="1">
      <alignment vertical="center"/>
      <protection locked="0"/>
    </xf>
    <xf numFmtId="14" fontId="14" fillId="0" borderId="8" xfId="0" applyNumberFormat="1" applyFont="1" applyBorder="1" applyAlignment="1" applyProtection="1">
      <alignment vertical="center"/>
      <protection locked="0"/>
    </xf>
    <xf numFmtId="0" fontId="15" fillId="0" borderId="6" xfId="0" applyFont="1" applyBorder="1" applyAlignment="1" applyProtection="1">
      <alignment vertical="center"/>
      <protection locked="0"/>
    </xf>
    <xf numFmtId="0" fontId="13" fillId="0" borderId="6" xfId="0" applyFont="1" applyBorder="1" applyAlignment="1" applyProtection="1">
      <alignment horizontal="left" vertical="center"/>
    </xf>
    <xf numFmtId="0" fontId="3" fillId="0" borderId="0" xfId="0" applyFont="1" applyAlignment="1">
      <alignment wrapText="1"/>
    </xf>
    <xf numFmtId="0" fontId="6" fillId="0" borderId="0" xfId="0" applyFont="1" applyBorder="1" applyAlignment="1">
      <alignment horizontal="right"/>
    </xf>
    <xf numFmtId="0" fontId="6" fillId="0" borderId="0" xfId="0" applyFont="1" applyBorder="1" applyAlignment="1">
      <alignment horizontal="center" wrapText="1"/>
    </xf>
    <xf numFmtId="0" fontId="6" fillId="0" borderId="0" xfId="0" applyFont="1" applyBorder="1" applyAlignment="1">
      <alignment horizontal="left" vertical="center"/>
    </xf>
    <xf numFmtId="0" fontId="11" fillId="0" borderId="17" xfId="0" applyFont="1" applyBorder="1" applyAlignment="1" applyProtection="1">
      <alignment vertical="center" wrapText="1"/>
    </xf>
    <xf numFmtId="0" fontId="16" fillId="0" borderId="17" xfId="0" applyFont="1" applyBorder="1" applyAlignment="1">
      <alignment horizontal="left" vertical="top" wrapText="1"/>
    </xf>
    <xf numFmtId="0" fontId="6" fillId="0" borderId="17" xfId="0" applyFont="1" applyBorder="1" applyAlignment="1">
      <alignment vertical="center" textRotation="90" wrapText="1"/>
    </xf>
    <xf numFmtId="0" fontId="11" fillId="0" borderId="17" xfId="0" applyFont="1" applyBorder="1" applyAlignment="1">
      <alignment vertical="center" wrapText="1"/>
    </xf>
    <xf numFmtId="0" fontId="16" fillId="0" borderId="17" xfId="0" applyFont="1" applyBorder="1" applyAlignment="1">
      <alignment vertical="top" wrapText="1"/>
    </xf>
    <xf numFmtId="0" fontId="6" fillId="0" borderId="17" xfId="0" applyFont="1" applyBorder="1" applyAlignment="1">
      <alignment horizontal="center" vertical="center" textRotation="90" wrapText="1"/>
    </xf>
    <xf numFmtId="0" fontId="5" fillId="0" borderId="17" xfId="0" applyFont="1" applyBorder="1" applyAlignment="1">
      <alignment vertical="center" wrapText="1"/>
    </xf>
    <xf numFmtId="0" fontId="9" fillId="0" borderId="17" xfId="0" applyFont="1" applyBorder="1" applyAlignment="1">
      <alignment horizontal="center" vertical="center" textRotation="90" wrapText="1"/>
    </xf>
    <xf numFmtId="0" fontId="6" fillId="2" borderId="18" xfId="0" applyFont="1" applyFill="1" applyBorder="1" applyAlignment="1">
      <alignment horizontal="center" wrapText="1"/>
    </xf>
    <xf numFmtId="0" fontId="6" fillId="2" borderId="19" xfId="0" applyFont="1" applyFill="1" applyBorder="1" applyAlignment="1">
      <alignment horizontal="centerContinuous"/>
    </xf>
    <xf numFmtId="0" fontId="6" fillId="2" borderId="18" xfId="0" applyFont="1" applyFill="1" applyBorder="1" applyAlignment="1">
      <alignment horizontal="center" vertical="center" wrapText="1"/>
    </xf>
    <xf numFmtId="0" fontId="6" fillId="2" borderId="19" xfId="0" applyFont="1" applyFill="1" applyBorder="1" applyAlignment="1">
      <alignment horizontal="centerContinuous" vertical="center"/>
    </xf>
    <xf numFmtId="0" fontId="4" fillId="0" borderId="20" xfId="0" applyFont="1" applyBorder="1"/>
    <xf numFmtId="0" fontId="0" fillId="0" borderId="20" xfId="0" applyBorder="1"/>
    <xf numFmtId="0" fontId="4" fillId="0" borderId="20" xfId="0" applyFont="1" applyBorder="1" applyAlignment="1"/>
    <xf numFmtId="0" fontId="3" fillId="0" borderId="20" xfId="0" applyFont="1" applyBorder="1" applyAlignment="1"/>
    <xf numFmtId="0" fontId="3" fillId="0" borderId="20" xfId="0" applyFont="1" applyBorder="1" applyAlignment="1">
      <alignment horizontal="right"/>
    </xf>
    <xf numFmtId="0" fontId="11" fillId="0" borderId="18" xfId="0" applyFont="1" applyBorder="1" applyAlignment="1"/>
    <xf numFmtId="0" fontId="3" fillId="0" borderId="12" xfId="0" applyFont="1" applyBorder="1" applyAlignment="1">
      <alignment horizontal="right" vertical="center"/>
    </xf>
    <xf numFmtId="0" fontId="15" fillId="0" borderId="12" xfId="0" applyFont="1" applyBorder="1" applyAlignment="1">
      <alignment horizontal="left" vertical="center"/>
    </xf>
    <xf numFmtId="0" fontId="4" fillId="0" borderId="15" xfId="0" applyFont="1" applyBorder="1" applyAlignment="1">
      <alignment vertical="center"/>
    </xf>
    <xf numFmtId="0" fontId="4" fillId="0" borderId="18" xfId="0" applyFont="1" applyBorder="1" applyAlignment="1"/>
    <xf numFmtId="0" fontId="0" fillId="0" borderId="12" xfId="0" applyBorder="1" applyAlignment="1"/>
    <xf numFmtId="0" fontId="15" fillId="0" borderId="12" xfId="0" applyFont="1" applyBorder="1" applyAlignment="1"/>
    <xf numFmtId="0" fontId="4" fillId="0" borderId="18" xfId="0" applyFont="1" applyBorder="1" applyAlignment="1">
      <alignment horizontal="left"/>
    </xf>
    <xf numFmtId="0" fontId="4" fillId="0" borderId="12" xfId="0" applyFont="1" applyBorder="1" applyAlignment="1">
      <alignment horizontal="left"/>
    </xf>
    <xf numFmtId="0" fontId="6" fillId="0" borderId="21" xfId="0" applyFont="1" applyBorder="1" applyAlignment="1">
      <alignment horizontal="center" vertical="center" wrapText="1"/>
    </xf>
    <xf numFmtId="0" fontId="4" fillId="0" borderId="18" xfId="0" applyFont="1" applyBorder="1" applyAlignment="1">
      <alignment vertical="center"/>
    </xf>
    <xf numFmtId="0" fontId="0" fillId="0" borderId="19" xfId="0" applyBorder="1" applyAlignment="1">
      <alignment vertical="center"/>
    </xf>
    <xf numFmtId="0" fontId="6" fillId="0" borderId="22" xfId="0" applyFont="1" applyBorder="1" applyAlignment="1">
      <alignment horizontal="center" vertical="center" textRotation="90" wrapText="1"/>
    </xf>
    <xf numFmtId="0" fontId="6" fillId="0" borderId="22" xfId="0" applyFont="1" applyBorder="1" applyAlignment="1">
      <alignment horizontal="center" textRotation="90" wrapText="1"/>
    </xf>
    <xf numFmtId="0" fontId="14" fillId="0" borderId="17" xfId="0" applyFont="1" applyBorder="1" applyAlignment="1">
      <alignment horizontal="center" textRotation="90" wrapText="1"/>
    </xf>
    <xf numFmtId="0" fontId="14" fillId="2" borderId="19" xfId="0" applyFont="1" applyFill="1" applyBorder="1" applyAlignment="1">
      <alignment horizontal="center" textRotation="90" wrapText="1"/>
    </xf>
    <xf numFmtId="0" fontId="14" fillId="0" borderId="17" xfId="0" applyFont="1" applyBorder="1" applyAlignment="1">
      <alignment horizontal="left" vertical="top" wrapText="1"/>
    </xf>
    <xf numFmtId="0" fontId="11" fillId="0" borderId="23" xfId="0" applyFont="1" applyBorder="1" applyAlignment="1">
      <alignment vertical="center" wrapText="1"/>
    </xf>
    <xf numFmtId="0" fontId="6" fillId="0" borderId="21" xfId="0" applyFont="1" applyBorder="1" applyAlignment="1">
      <alignment horizontal="center" wrapText="1"/>
    </xf>
    <xf numFmtId="0" fontId="4" fillId="0" borderId="24" xfId="0" applyFont="1" applyBorder="1" applyAlignment="1" applyProtection="1">
      <alignment horizontal="left" vertical="center"/>
    </xf>
    <xf numFmtId="0" fontId="17" fillId="0" borderId="25" xfId="0" applyNumberFormat="1" applyFont="1" applyBorder="1" applyAlignment="1" applyProtection="1">
      <alignment horizontal="left" vertical="center"/>
    </xf>
    <xf numFmtId="0" fontId="15" fillId="0" borderId="26" xfId="0" applyFont="1" applyBorder="1" applyAlignment="1" applyProtection="1">
      <alignment horizontal="left" vertical="center"/>
    </xf>
    <xf numFmtId="0" fontId="18" fillId="0" borderId="12" xfId="0" applyFont="1" applyBorder="1" applyAlignment="1" applyProtection="1">
      <alignment horizontal="left"/>
    </xf>
    <xf numFmtId="0" fontId="0" fillId="0" borderId="27" xfId="0" applyBorder="1"/>
    <xf numFmtId="0" fontId="15" fillId="0" borderId="28" xfId="0" applyFont="1" applyBorder="1" applyAlignment="1">
      <alignment horizontal="center" vertical="center"/>
    </xf>
    <xf numFmtId="0" fontId="11" fillId="0" borderId="17" xfId="0" applyFont="1" applyBorder="1"/>
    <xf numFmtId="0" fontId="3" fillId="0" borderId="29" xfId="0" applyFont="1" applyBorder="1"/>
    <xf numFmtId="0" fontId="11" fillId="0" borderId="0" xfId="0" applyFont="1"/>
    <xf numFmtId="164" fontId="15" fillId="0" borderId="29" xfId="0" applyNumberFormat="1" applyFont="1" applyBorder="1" applyAlignment="1">
      <alignment horizontal="center" vertical="center"/>
    </xf>
    <xf numFmtId="0" fontId="5" fillId="0" borderId="0" xfId="0" applyFont="1" applyBorder="1"/>
    <xf numFmtId="0" fontId="3" fillId="0" borderId="28" xfId="0" applyFont="1" applyBorder="1"/>
    <xf numFmtId="49" fontId="13" fillId="0" borderId="6" xfId="0" applyNumberFormat="1" applyFont="1" applyBorder="1" applyAlignment="1" applyProtection="1">
      <alignment horizontal="left" vertical="center"/>
      <protection locked="0"/>
    </xf>
    <xf numFmtId="0" fontId="0" fillId="0" borderId="0" xfId="0" applyBorder="1" applyAlignment="1">
      <alignment vertical="center"/>
    </xf>
    <xf numFmtId="0" fontId="15" fillId="0" borderId="0" xfId="0" applyFont="1" applyBorder="1"/>
    <xf numFmtId="164"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164" fontId="15" fillId="0" borderId="0" xfId="0" applyNumberFormat="1" applyFont="1" applyBorder="1" applyAlignment="1">
      <alignment vertical="center"/>
    </xf>
    <xf numFmtId="0" fontId="15" fillId="0" borderId="0" xfId="0" applyFont="1" applyBorder="1" applyAlignment="1">
      <alignment vertical="center"/>
    </xf>
    <xf numFmtId="164" fontId="15" fillId="0" borderId="0" xfId="0" applyNumberFormat="1" applyFont="1" applyBorder="1"/>
    <xf numFmtId="164" fontId="15" fillId="0" borderId="0" xfId="0" applyNumberFormat="1" applyFont="1" applyBorder="1" applyAlignment="1">
      <alignment horizontal="center"/>
    </xf>
    <xf numFmtId="0" fontId="15" fillId="0" borderId="0" xfId="0" applyFont="1" applyBorder="1" applyAlignment="1">
      <alignment horizontal="center"/>
    </xf>
    <xf numFmtId="0" fontId="11" fillId="0" borderId="18" xfId="0" applyFont="1" applyBorder="1"/>
    <xf numFmtId="0" fontId="11" fillId="0" borderId="12" xfId="0" applyFont="1" applyBorder="1" applyAlignment="1">
      <alignment horizontal="center"/>
    </xf>
    <xf numFmtId="0" fontId="11" fillId="0" borderId="19" xfId="0" applyFont="1" applyBorder="1" applyAlignment="1">
      <alignment horizontal="center"/>
    </xf>
    <xf numFmtId="0" fontId="15" fillId="0" borderId="30" xfId="0" applyFont="1" applyBorder="1" applyAlignment="1">
      <alignment horizontal="center" vertical="center"/>
    </xf>
    <xf numFmtId="0" fontId="15" fillId="0" borderId="17" xfId="0" applyFont="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15" xfId="0" applyBorder="1"/>
    <xf numFmtId="0" fontId="0" fillId="0" borderId="31" xfId="0" applyBorder="1"/>
    <xf numFmtId="0" fontId="0" fillId="0" borderId="32" xfId="0" applyBorder="1"/>
    <xf numFmtId="0" fontId="0" fillId="0" borderId="1" xfId="0" applyBorder="1"/>
    <xf numFmtId="0" fontId="0" fillId="0" borderId="33" xfId="0" applyBorder="1"/>
    <xf numFmtId="0" fontId="15" fillId="0" borderId="34" xfId="0" applyFont="1" applyBorder="1"/>
    <xf numFmtId="164" fontId="15" fillId="0" borderId="35" xfId="0" applyNumberFormat="1"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xf numFmtId="164" fontId="15" fillId="0" borderId="20" xfId="0" applyNumberFormat="1" applyFont="1" applyBorder="1" applyAlignment="1">
      <alignment horizontal="center" vertical="center"/>
    </xf>
    <xf numFmtId="0" fontId="15" fillId="0" borderId="21" xfId="0" applyFont="1" applyBorder="1" applyAlignment="1">
      <alignment horizontal="center" vertical="center"/>
    </xf>
    <xf numFmtId="0" fontId="15" fillId="0" borderId="18" xfId="0" applyFont="1" applyBorder="1"/>
    <xf numFmtId="164" fontId="15" fillId="0" borderId="12" xfId="0" applyNumberFormat="1" applyFont="1" applyBorder="1" applyAlignment="1">
      <alignment horizontal="center" vertical="center"/>
    </xf>
    <xf numFmtId="0" fontId="15" fillId="0" borderId="19" xfId="0" applyFont="1" applyBorder="1" applyAlignment="1">
      <alignment horizontal="center" vertical="center"/>
    </xf>
    <xf numFmtId="0" fontId="6" fillId="0" borderId="38" xfId="0" applyFont="1" applyBorder="1" applyAlignment="1" applyProtection="1">
      <alignment vertical="center"/>
    </xf>
    <xf numFmtId="0" fontId="3" fillId="0" borderId="18" xfId="0" applyFont="1" applyBorder="1" applyAlignment="1">
      <alignment horizontal="right" vertical="center"/>
    </xf>
    <xf numFmtId="0" fontId="20" fillId="0" borderId="18" xfId="0" applyFont="1" applyBorder="1" applyAlignment="1">
      <alignment vertical="center"/>
    </xf>
    <xf numFmtId="0" fontId="4" fillId="0" borderId="1" xfId="2" applyFont="1" applyBorder="1"/>
    <xf numFmtId="0" fontId="3" fillId="0" borderId="1" xfId="2" applyBorder="1"/>
    <xf numFmtId="0" fontId="3" fillId="0" borderId="0" xfId="2"/>
    <xf numFmtId="0" fontId="6" fillId="0" borderId="1" xfId="2" applyFont="1" applyBorder="1" applyAlignment="1">
      <alignment horizontal="right" vertical="center"/>
    </xf>
    <xf numFmtId="0" fontId="3" fillId="0" borderId="2" xfId="2" applyBorder="1"/>
    <xf numFmtId="0" fontId="3" fillId="0" borderId="6" xfId="2" applyBorder="1"/>
    <xf numFmtId="0" fontId="3" fillId="0" borderId="8" xfId="2" applyBorder="1" applyAlignment="1">
      <alignment vertical="center"/>
    </xf>
    <xf numFmtId="0" fontId="3" fillId="0" borderId="38" xfId="2" applyBorder="1" applyAlignment="1">
      <alignment horizontal="left" vertical="center"/>
    </xf>
    <xf numFmtId="14" fontId="3" fillId="0" borderId="6" xfId="2" applyNumberFormat="1" applyBorder="1" applyAlignment="1">
      <alignment horizontal="left" vertical="center"/>
    </xf>
    <xf numFmtId="0" fontId="3" fillId="0" borderId="2" xfId="2" applyBorder="1" applyAlignment="1">
      <alignment vertical="center"/>
    </xf>
    <xf numFmtId="0" fontId="3" fillId="0" borderId="6" xfId="2" applyBorder="1" applyAlignment="1">
      <alignment horizontal="left"/>
    </xf>
    <xf numFmtId="0" fontId="3" fillId="0" borderId="38" xfId="2" applyBorder="1" applyAlignment="1">
      <alignment horizontal="left"/>
    </xf>
    <xf numFmtId="0" fontId="3" fillId="0" borderId="7" xfId="2" applyBorder="1" applyAlignment="1">
      <alignment horizontal="left"/>
    </xf>
    <xf numFmtId="0" fontId="6" fillId="0" borderId="59" xfId="2" applyFont="1" applyBorder="1" applyAlignment="1">
      <alignment horizontal="center" wrapText="1"/>
    </xf>
    <xf numFmtId="0" fontId="6" fillId="0" borderId="59" xfId="2" applyFont="1" applyBorder="1" applyAlignment="1">
      <alignment horizontal="center" vertical="center" wrapText="1"/>
    </xf>
    <xf numFmtId="0" fontId="6" fillId="0" borderId="0" xfId="2" applyFont="1" applyAlignment="1">
      <alignment horizontal="center" vertical="center" wrapText="1"/>
    </xf>
    <xf numFmtId="0" fontId="11" fillId="0" borderId="60" xfId="2" applyFont="1" applyBorder="1" applyAlignment="1">
      <alignment vertical="center"/>
    </xf>
    <xf numFmtId="0" fontId="11" fillId="0" borderId="61" xfId="2" applyFont="1" applyBorder="1" applyAlignment="1">
      <alignment vertical="center"/>
    </xf>
    <xf numFmtId="0" fontId="6" fillId="0" borderId="61" xfId="2" applyFont="1" applyBorder="1" applyAlignment="1">
      <alignment horizontal="left" vertical="center"/>
    </xf>
    <xf numFmtId="0" fontId="6" fillId="0" borderId="61" xfId="2" applyFont="1" applyBorder="1" applyAlignment="1">
      <alignment horizontal="center" wrapText="1"/>
    </xf>
    <xf numFmtId="0" fontId="11" fillId="0" borderId="60" xfId="2" applyFont="1" applyBorder="1"/>
    <xf numFmtId="0" fontId="3" fillId="0" borderId="61" xfId="2" applyBorder="1"/>
    <xf numFmtId="0" fontId="22" fillId="0" borderId="15" xfId="2" applyFont="1" applyBorder="1" applyAlignment="1">
      <alignment horizontal="left" vertical="center"/>
    </xf>
    <xf numFmtId="0" fontId="3" fillId="0" borderId="60" xfId="2" applyBorder="1"/>
    <xf numFmtId="0" fontId="6" fillId="0" borderId="61" xfId="2" applyFont="1" applyBorder="1"/>
    <xf numFmtId="0" fontId="6" fillId="0" borderId="61" xfId="2" applyFont="1" applyBorder="1" applyAlignment="1">
      <alignment vertical="top"/>
    </xf>
    <xf numFmtId="0" fontId="2" fillId="0" borderId="61" xfId="2" applyFont="1" applyBorder="1"/>
    <xf numFmtId="0" fontId="9" fillId="0" borderId="61" xfId="2" applyFont="1" applyBorder="1" applyAlignment="1">
      <alignment horizontal="left" vertical="center"/>
    </xf>
    <xf numFmtId="0" fontId="4" fillId="0" borderId="20" xfId="2" applyFont="1" applyBorder="1"/>
    <xf numFmtId="0" fontId="3" fillId="0" borderId="20" xfId="2" applyBorder="1"/>
    <xf numFmtId="0" fontId="3" fillId="0" borderId="20" xfId="2" applyBorder="1" applyAlignment="1">
      <alignment horizontal="right"/>
    </xf>
    <xf numFmtId="0" fontId="11" fillId="0" borderId="18" xfId="2" applyFont="1" applyBorder="1"/>
    <xf numFmtId="0" fontId="15" fillId="0" borderId="12" xfId="2" applyFont="1" applyBorder="1"/>
    <xf numFmtId="0" fontId="3" fillId="0" borderId="12" xfId="2" applyBorder="1" applyAlignment="1">
      <alignment horizontal="right" vertical="center"/>
    </xf>
    <xf numFmtId="0" fontId="15" fillId="0" borderId="12" xfId="2" applyFont="1" applyBorder="1" applyAlignment="1">
      <alignment horizontal="left" vertical="center"/>
    </xf>
    <xf numFmtId="14" fontId="20" fillId="0" borderId="18" xfId="2" applyNumberFormat="1" applyFont="1" applyBorder="1" applyAlignment="1">
      <alignment vertical="center"/>
    </xf>
    <xf numFmtId="0" fontId="3" fillId="0" borderId="18" xfId="2" applyBorder="1" applyAlignment="1">
      <alignment horizontal="right" vertical="center"/>
    </xf>
    <xf numFmtId="0" fontId="4" fillId="0" borderId="18" xfId="2" applyFont="1" applyBorder="1"/>
    <xf numFmtId="0" fontId="3" fillId="0" borderId="12" xfId="2" applyBorder="1"/>
    <xf numFmtId="0" fontId="4" fillId="0" borderId="18" xfId="2" applyFont="1" applyBorder="1" applyAlignment="1">
      <alignment horizontal="left"/>
    </xf>
    <xf numFmtId="0" fontId="4" fillId="0" borderId="12" xfId="2" applyFont="1" applyBorder="1" applyAlignment="1">
      <alignment horizontal="left"/>
    </xf>
    <xf numFmtId="0" fontId="4" fillId="0" borderId="15" xfId="2" applyFont="1" applyBorder="1" applyAlignment="1">
      <alignment vertical="center"/>
    </xf>
    <xf numFmtId="0" fontId="11" fillId="0" borderId="23" xfId="2" applyFont="1" applyBorder="1" applyAlignment="1">
      <alignment vertical="center" wrapText="1"/>
    </xf>
    <xf numFmtId="0" fontId="6" fillId="0" borderId="15" xfId="2" applyFont="1" applyBorder="1" applyAlignment="1">
      <alignment horizontal="center" vertical="center" wrapText="1"/>
    </xf>
    <xf numFmtId="0" fontId="24" fillId="0" borderId="0" xfId="2" applyFont="1" applyAlignment="1">
      <alignment horizontal="center" vertical="center" wrapText="1"/>
    </xf>
    <xf numFmtId="0" fontId="6" fillId="0" borderId="21" xfId="2" applyFont="1" applyBorder="1" applyAlignment="1">
      <alignment horizontal="center" vertical="center" wrapText="1"/>
    </xf>
    <xf numFmtId="0" fontId="6" fillId="0" borderId="22" xfId="2" applyFont="1" applyBorder="1" applyAlignment="1">
      <alignment horizontal="center" textRotation="90" wrapText="1"/>
    </xf>
    <xf numFmtId="0" fontId="6" fillId="0" borderId="22" xfId="2" applyFont="1" applyBorder="1" applyAlignment="1">
      <alignment horizontal="center" vertical="center" textRotation="90" wrapText="1"/>
    </xf>
    <xf numFmtId="0" fontId="11" fillId="0" borderId="17" xfId="2" applyFont="1" applyBorder="1" applyAlignment="1">
      <alignment vertical="center" wrapText="1"/>
    </xf>
    <xf numFmtId="0" fontId="24" fillId="0" borderId="17" xfId="2" applyFont="1" applyBorder="1" applyAlignment="1">
      <alignment horizontal="left" vertical="top" wrapText="1"/>
    </xf>
    <xf numFmtId="0" fontId="14" fillId="0" borderId="17" xfId="2" applyFont="1" applyBorder="1" applyAlignment="1">
      <alignment horizontal="center" textRotation="90" wrapText="1"/>
    </xf>
    <xf numFmtId="0" fontId="14" fillId="0" borderId="17" xfId="2" applyFont="1" applyBorder="1" applyAlignment="1">
      <alignment horizontal="left" vertical="top" wrapText="1"/>
    </xf>
    <xf numFmtId="0" fontId="6" fillId="0" borderId="17" xfId="2" applyFont="1" applyBorder="1" applyAlignment="1">
      <alignment vertical="center" textRotation="90" wrapText="1"/>
    </xf>
    <xf numFmtId="0" fontId="6" fillId="2" borderId="18" xfId="2" applyFont="1" applyFill="1" applyBorder="1" applyAlignment="1">
      <alignment horizontal="center" wrapText="1"/>
    </xf>
    <xf numFmtId="0" fontId="6" fillId="2" borderId="19" xfId="2" applyFont="1" applyFill="1" applyBorder="1" applyAlignment="1">
      <alignment horizontal="centerContinuous"/>
    </xf>
    <xf numFmtId="0" fontId="14" fillId="2" borderId="19" xfId="2" applyFont="1" applyFill="1" applyBorder="1" applyAlignment="1">
      <alignment horizontal="center" textRotation="90" wrapText="1"/>
    </xf>
    <xf numFmtId="0" fontId="6" fillId="0" borderId="17" xfId="2" applyFont="1" applyBorder="1" applyAlignment="1">
      <alignment horizontal="center" vertical="center" textRotation="90" wrapText="1"/>
    </xf>
    <xf numFmtId="0" fontId="5" fillId="0" borderId="17" xfId="2" applyFont="1" applyBorder="1" applyAlignment="1">
      <alignment vertical="center" wrapText="1"/>
    </xf>
    <xf numFmtId="0" fontId="6" fillId="2" borderId="18" xfId="2" applyFont="1" applyFill="1" applyBorder="1" applyAlignment="1">
      <alignment horizontal="center" vertical="center" wrapText="1"/>
    </xf>
    <xf numFmtId="0" fontId="6" fillId="2" borderId="19" xfId="2" applyFont="1" applyFill="1" applyBorder="1" applyAlignment="1">
      <alignment horizontal="centerContinuous" vertical="center"/>
    </xf>
    <xf numFmtId="0" fontId="3" fillId="0" borderId="0" xfId="2" applyAlignment="1">
      <alignment vertical="center"/>
    </xf>
    <xf numFmtId="0" fontId="9" fillId="0" borderId="17" xfId="2" applyFont="1" applyBorder="1" applyAlignment="1">
      <alignment horizontal="center" vertical="center" textRotation="90" wrapText="1"/>
    </xf>
    <xf numFmtId="0" fontId="6" fillId="0" borderId="0" xfId="2" applyFont="1" applyAlignment="1">
      <alignment horizontal="right"/>
    </xf>
    <xf numFmtId="0" fontId="6" fillId="0" borderId="0" xfId="2" applyFont="1" applyAlignment="1">
      <alignment horizontal="left" vertical="center"/>
    </xf>
    <xf numFmtId="0" fontId="4" fillId="0" borderId="18" xfId="2" applyFont="1" applyBorder="1" applyAlignment="1">
      <alignment vertical="center"/>
    </xf>
    <xf numFmtId="0" fontId="3" fillId="0" borderId="19" xfId="2" applyBorder="1" applyAlignment="1">
      <alignment vertical="center"/>
    </xf>
    <xf numFmtId="0" fontId="5" fillId="0" borderId="17" xfId="2" applyFont="1" applyBorder="1" applyAlignment="1">
      <alignment horizontal="left" vertical="center" wrapText="1"/>
    </xf>
    <xf numFmtId="0" fontId="16" fillId="0" borderId="17" xfId="0" quotePrefix="1" applyFont="1" applyBorder="1" applyAlignment="1">
      <alignment horizontal="left" vertical="top" wrapText="1"/>
    </xf>
    <xf numFmtId="0" fontId="16" fillId="0" borderId="17" xfId="0" quotePrefix="1" applyFont="1" applyBorder="1" applyAlignment="1">
      <alignment vertical="top" wrapText="1"/>
    </xf>
    <xf numFmtId="0" fontId="14" fillId="0" borderId="17" xfId="0" quotePrefix="1" applyFont="1" applyBorder="1" applyAlignment="1">
      <alignment vertical="top" wrapText="1"/>
    </xf>
    <xf numFmtId="0" fontId="14" fillId="0" borderId="17" xfId="0" quotePrefix="1" applyFont="1" applyBorder="1" applyAlignment="1">
      <alignment horizontal="left" vertical="top" wrapText="1"/>
    </xf>
    <xf numFmtId="14" fontId="0" fillId="0" borderId="0" xfId="0" applyNumberFormat="1"/>
    <xf numFmtId="0" fontId="3" fillId="0" borderId="0" xfId="0" applyFont="1"/>
    <xf numFmtId="0" fontId="0" fillId="0" borderId="0" xfId="0" applyNumberFormat="1"/>
    <xf numFmtId="0" fontId="0" fillId="0" borderId="0" xfId="0" pivotButton="1"/>
    <xf numFmtId="0" fontId="0" fillId="0" borderId="0" xfId="0" applyAlignment="1">
      <alignment horizontal="left"/>
    </xf>
    <xf numFmtId="0" fontId="24" fillId="0" borderId="17" xfId="2" quotePrefix="1" applyFont="1" applyBorder="1" applyAlignment="1">
      <alignment vertical="top" wrapText="1"/>
    </xf>
    <xf numFmtId="0" fontId="24" fillId="0" borderId="17" xfId="2" applyFont="1" applyBorder="1" applyAlignment="1">
      <alignment vertical="top" wrapText="1"/>
    </xf>
    <xf numFmtId="0" fontId="6" fillId="0" borderId="17" xfId="2" quotePrefix="1" applyFont="1" applyBorder="1" applyAlignment="1">
      <alignment vertical="top" wrapText="1"/>
    </xf>
    <xf numFmtId="0" fontId="5" fillId="0" borderId="0" xfId="2" applyFont="1" applyAlignment="1">
      <alignment wrapText="1"/>
    </xf>
    <xf numFmtId="0" fontId="21" fillId="0" borderId="12" xfId="2" applyFont="1" applyBorder="1" applyAlignment="1">
      <alignment wrapText="1"/>
    </xf>
    <xf numFmtId="0" fontId="21" fillId="0" borderId="19" xfId="2" applyFont="1" applyBorder="1" applyAlignment="1">
      <alignment wrapText="1"/>
    </xf>
    <xf numFmtId="164" fontId="15" fillId="0" borderId="17" xfId="0" applyNumberFormat="1" applyFont="1" applyBorder="1" applyAlignment="1">
      <alignment horizontal="center" vertical="center"/>
    </xf>
    <xf numFmtId="0" fontId="25" fillId="0" borderId="12" xfId="2" applyFont="1" applyBorder="1" applyAlignment="1"/>
    <xf numFmtId="0" fontId="1" fillId="0" borderId="12" xfId="2" applyFont="1" applyBorder="1" applyAlignment="1">
      <alignment wrapText="1"/>
    </xf>
    <xf numFmtId="0" fontId="4" fillId="0" borderId="1" xfId="0" applyFont="1" applyBorder="1" applyAlignment="1">
      <alignment horizontal="center"/>
    </xf>
    <xf numFmtId="0" fontId="6" fillId="0" borderId="0" xfId="0" applyFont="1" applyBorder="1" applyAlignment="1">
      <alignment horizontal="right"/>
    </xf>
    <xf numFmtId="0" fontId="0" fillId="0" borderId="0" xfId="0" applyAlignment="1"/>
    <xf numFmtId="0" fontId="5" fillId="0" borderId="38" xfId="0" applyFont="1" applyBorder="1" applyAlignment="1">
      <alignment horizontal="left" vertical="center"/>
    </xf>
    <xf numFmtId="0" fontId="0" fillId="0" borderId="6" xfId="0" applyBorder="1" applyAlignment="1">
      <alignment horizontal="left" vertical="center"/>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0" fillId="0" borderId="6" xfId="0" applyBorder="1" applyAlignment="1">
      <alignment vertical="center"/>
    </xf>
    <xf numFmtId="0" fontId="5" fillId="0" borderId="6" xfId="0" applyFont="1" applyBorder="1" applyAlignment="1">
      <alignment horizontal="right" vertical="center"/>
    </xf>
    <xf numFmtId="0" fontId="0" fillId="0" borderId="6" xfId="0" applyBorder="1" applyAlignment="1">
      <alignment horizontal="right" vertical="center"/>
    </xf>
    <xf numFmtId="0" fontId="4" fillId="0" borderId="3" xfId="0" applyFont="1" applyBorder="1" applyAlignment="1" applyProtection="1">
      <alignment horizontal="left" wrapText="1"/>
    </xf>
    <xf numFmtId="0" fontId="4" fillId="0" borderId="4" xfId="0" applyFont="1" applyBorder="1" applyAlignment="1" applyProtection="1">
      <alignment horizontal="left" wrapText="1"/>
    </xf>
    <xf numFmtId="0" fontId="4" fillId="0" borderId="5" xfId="0" applyFont="1" applyBorder="1" applyAlignment="1" applyProtection="1">
      <alignment horizontal="left" wrapTex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0" fillId="0" borderId="6" xfId="0" applyBorder="1" applyAlignment="1" applyProtection="1">
      <alignment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0" fillId="0" borderId="6" xfId="0" applyBorder="1"/>
    <xf numFmtId="0" fontId="0" fillId="0" borderId="8" xfId="0" applyBorder="1"/>
    <xf numFmtId="0" fontId="13" fillId="0" borderId="8" xfId="0" applyFont="1" applyBorder="1" applyAlignment="1" applyProtection="1">
      <alignment horizontal="left" vertical="center"/>
      <protection locked="0"/>
    </xf>
    <xf numFmtId="0" fontId="5" fillId="0" borderId="38" xfId="0" applyFont="1" applyBorder="1" applyAlignment="1">
      <alignment horizontal="center" vertical="center"/>
    </xf>
    <xf numFmtId="0" fontId="5" fillId="0" borderId="6" xfId="0" applyFont="1" applyBorder="1" applyAlignment="1">
      <alignment horizontal="center" vertical="center"/>
    </xf>
    <xf numFmtId="0" fontId="1" fillId="0" borderId="15"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31"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32"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33"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31" xfId="0" applyFont="1" applyBorder="1" applyAlignment="1" applyProtection="1">
      <alignment horizontal="left" vertical="top" wrapText="1"/>
      <protection locked="0"/>
    </xf>
    <xf numFmtId="0" fontId="4" fillId="0" borderId="3" xfId="0" applyFont="1" applyBorder="1" applyAlignment="1"/>
    <xf numFmtId="0" fontId="0" fillId="0" borderId="4" xfId="0" applyBorder="1" applyAlignment="1"/>
    <xf numFmtId="0" fontId="0" fillId="0" borderId="5" xfId="0" applyBorder="1" applyAlignment="1"/>
    <xf numFmtId="0" fontId="0" fillId="0" borderId="1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1" xfId="0" applyBorder="1" applyAlignment="1" applyProtection="1">
      <protection locked="0"/>
    </xf>
    <xf numFmtId="0" fontId="15" fillId="0" borderId="32"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33" xfId="0" applyFont="1" applyBorder="1" applyAlignment="1" applyProtection="1">
      <alignment horizontal="left" vertical="top" wrapText="1"/>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31" xfId="0" applyFont="1" applyBorder="1" applyAlignment="1">
      <alignment horizontal="left" vertical="center"/>
    </xf>
    <xf numFmtId="0" fontId="19" fillId="0" borderId="18" xfId="0" applyFont="1" applyBorder="1" applyAlignment="1">
      <alignment horizontal="left"/>
    </xf>
    <xf numFmtId="0" fontId="15" fillId="0" borderId="12" xfId="0" applyFont="1" applyBorder="1" applyAlignment="1">
      <alignment horizontal="left"/>
    </xf>
    <xf numFmtId="0" fontId="15" fillId="0" borderId="19" xfId="0" applyFont="1" applyBorder="1" applyAlignment="1">
      <alignment horizontal="left"/>
    </xf>
    <xf numFmtId="0" fontId="14" fillId="0" borderId="17" xfId="0" applyFont="1" applyBorder="1" applyAlignment="1">
      <alignment horizontal="left" vertical="top" wrapText="1"/>
    </xf>
    <xf numFmtId="0" fontId="15" fillId="0" borderId="20" xfId="0" applyFont="1" applyBorder="1" applyAlignment="1">
      <alignment horizontal="left"/>
    </xf>
    <xf numFmtId="0" fontId="13" fillId="0" borderId="12" xfId="0" applyFont="1"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right" vertical="center"/>
    </xf>
    <xf numFmtId="0" fontId="0" fillId="0" borderId="19" xfId="0" applyBorder="1" applyAlignment="1">
      <alignment horizontal="right" vertical="center"/>
    </xf>
    <xf numFmtId="0" fontId="21" fillId="0" borderId="12" xfId="0" applyFont="1" applyBorder="1" applyAlignment="1">
      <alignment wrapText="1"/>
    </xf>
    <xf numFmtId="0" fontId="21" fillId="0" borderId="19" xfId="0" applyFont="1" applyBorder="1" applyAlignment="1">
      <alignment wrapText="1"/>
    </xf>
    <xf numFmtId="0" fontId="21" fillId="0" borderId="12" xfId="0" applyFont="1" applyBorder="1" applyAlignment="1">
      <alignment horizontal="left" wrapText="1"/>
    </xf>
    <xf numFmtId="0" fontId="21" fillId="0" borderId="19" xfId="0" applyFont="1" applyBorder="1" applyAlignment="1">
      <alignment horizontal="left" wrapText="1"/>
    </xf>
    <xf numFmtId="0" fontId="4" fillId="0" borderId="18" xfId="0" applyFont="1" applyBorder="1" applyAlignment="1">
      <alignment horizontal="left"/>
    </xf>
    <xf numFmtId="0" fontId="4" fillId="0" borderId="12" xfId="0" applyFont="1" applyBorder="1" applyAlignment="1">
      <alignment horizontal="left"/>
    </xf>
    <xf numFmtId="0" fontId="4" fillId="0" borderId="19" xfId="0" applyFont="1" applyBorder="1" applyAlignment="1">
      <alignment horizontal="left"/>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Border="1" applyAlignment="1">
      <alignment horizontal="center" wrapText="1"/>
    </xf>
    <xf numFmtId="0" fontId="0" fillId="3" borderId="17" xfId="0" applyFill="1" applyBorder="1" applyAlignment="1">
      <alignment horizontal="center" wrapText="1"/>
    </xf>
    <xf numFmtId="0" fontId="0" fillId="0" borderId="17" xfId="0" applyBorder="1" applyAlignment="1">
      <alignment horizontal="center" wrapText="1"/>
    </xf>
    <xf numFmtId="0" fontId="4" fillId="0" borderId="45" xfId="0" applyFont="1" applyBorder="1" applyAlignment="1" applyProtection="1">
      <alignment horizontal="left" vertical="center"/>
    </xf>
    <xf numFmtId="0" fontId="0" fillId="0" borderId="46" xfId="0" applyBorder="1" applyAlignment="1">
      <alignment vertical="center"/>
    </xf>
    <xf numFmtId="0" fontId="15" fillId="0" borderId="47" xfId="0" applyFont="1" applyBorder="1" applyAlignment="1" applyProtection="1">
      <alignment horizontal="left" vertical="center" wrapText="1"/>
      <protection locked="0"/>
    </xf>
    <xf numFmtId="0" fontId="0" fillId="0" borderId="48" xfId="0" applyBorder="1"/>
    <xf numFmtId="0" fontId="0" fillId="0" borderId="49" xfId="0" applyBorder="1"/>
    <xf numFmtId="0" fontId="15" fillId="0" borderId="39" xfId="0" applyFont="1" applyBorder="1" applyAlignment="1" applyProtection="1">
      <alignment horizontal="left" vertical="center" wrapText="1"/>
      <protection locked="0"/>
    </xf>
    <xf numFmtId="0" fontId="0" fillId="0" borderId="40" xfId="0" applyBorder="1"/>
    <xf numFmtId="0" fontId="0" fillId="0" borderId="41" xfId="0" applyBorder="1"/>
    <xf numFmtId="0" fontId="15" fillId="0" borderId="42" xfId="0" applyFont="1" applyBorder="1" applyAlignment="1" applyProtection="1">
      <alignment horizontal="left" vertical="center" wrapText="1"/>
    </xf>
    <xf numFmtId="0" fontId="0" fillId="0" borderId="43" xfId="0" applyBorder="1"/>
    <xf numFmtId="0" fontId="0" fillId="0" borderId="44" xfId="0" applyBorder="1"/>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164" fontId="15" fillId="0" borderId="50" xfId="0" applyNumberFormat="1" applyFont="1" applyBorder="1" applyAlignment="1">
      <alignment horizontal="center" vertical="center"/>
    </xf>
    <xf numFmtId="164" fontId="15" fillId="0" borderId="51" xfId="0" applyNumberFormat="1"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164" fontId="15" fillId="0" borderId="57" xfId="0" applyNumberFormat="1" applyFont="1" applyBorder="1" applyAlignment="1">
      <alignment horizontal="center" vertical="center"/>
    </xf>
    <xf numFmtId="0" fontId="15" fillId="0" borderId="58" xfId="0" applyFont="1" applyBorder="1" applyAlignment="1">
      <alignment horizontal="center" vertical="center"/>
    </xf>
    <xf numFmtId="0" fontId="11" fillId="0" borderId="17" xfId="0" applyFont="1" applyBorder="1" applyAlignment="1">
      <alignment horizontal="center" vertical="center"/>
    </xf>
    <xf numFmtId="164" fontId="15" fillId="0" borderId="17"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6" fillId="0" borderId="60" xfId="2" quotePrefix="1" applyFont="1" applyBorder="1" applyAlignment="1">
      <alignment horizontal="left" vertical="top" wrapText="1"/>
    </xf>
    <xf numFmtId="0" fontId="6" fillId="0" borderId="61" xfId="2" applyFont="1" applyBorder="1" applyAlignment="1">
      <alignment horizontal="left" vertical="top" wrapText="1"/>
    </xf>
    <xf numFmtId="0" fontId="6" fillId="0" borderId="59" xfId="2" applyFont="1" applyBorder="1" applyAlignment="1">
      <alignment horizontal="left" vertical="top" wrapText="1"/>
    </xf>
    <xf numFmtId="0" fontId="10" fillId="0" borderId="61" xfId="2" applyFont="1" applyBorder="1" applyAlignment="1">
      <alignment horizontal="center" vertical="center" wrapText="1"/>
    </xf>
    <xf numFmtId="0" fontId="1" fillId="0" borderId="3" xfId="2" applyFont="1" applyBorder="1" applyAlignment="1">
      <alignment horizontal="left" vertical="top" wrapText="1"/>
    </xf>
    <xf numFmtId="0" fontId="3" fillId="0" borderId="4" xfId="2" applyBorder="1" applyAlignment="1">
      <alignment horizontal="left" vertical="top" wrapText="1"/>
    </xf>
    <xf numFmtId="0" fontId="3" fillId="0" borderId="5" xfId="2" applyBorder="1" applyAlignment="1">
      <alignment horizontal="left" vertical="top" wrapText="1"/>
    </xf>
    <xf numFmtId="0" fontId="3" fillId="0" borderId="15" xfId="2" applyBorder="1" applyAlignment="1">
      <alignment horizontal="left" vertical="top" wrapText="1"/>
    </xf>
    <xf numFmtId="0" fontId="3" fillId="0" borderId="0" xfId="2" applyAlignment="1">
      <alignment horizontal="left" vertical="top" wrapText="1"/>
    </xf>
    <xf numFmtId="0" fontId="3" fillId="0" borderId="31" xfId="2" applyBorder="1" applyAlignment="1">
      <alignment horizontal="left" vertical="top" wrapText="1"/>
    </xf>
    <xf numFmtId="0" fontId="3" fillId="0" borderId="32" xfId="2" applyBorder="1" applyAlignment="1">
      <alignment horizontal="left" vertical="top" wrapText="1"/>
    </xf>
    <xf numFmtId="0" fontId="3" fillId="0" borderId="1" xfId="2" applyBorder="1" applyAlignment="1">
      <alignment horizontal="left" vertical="top" wrapText="1"/>
    </xf>
    <xf numFmtId="0" fontId="3" fillId="0" borderId="33" xfId="2" applyBorder="1" applyAlignment="1">
      <alignment horizontal="left" vertical="top" wrapText="1"/>
    </xf>
    <xf numFmtId="0" fontId="6" fillId="0" borderId="60" xfId="2" quotePrefix="1" applyFont="1" applyBorder="1" applyAlignment="1">
      <alignment vertical="top" wrapText="1"/>
    </xf>
    <xf numFmtId="0" fontId="6" fillId="0" borderId="61" xfId="2" quotePrefix="1" applyFont="1" applyBorder="1" applyAlignment="1">
      <alignment vertical="top" wrapText="1"/>
    </xf>
    <xf numFmtId="0" fontId="6" fillId="0" borderId="59" xfId="2" quotePrefix="1" applyFont="1" applyBorder="1" applyAlignment="1">
      <alignment vertical="top" wrapText="1"/>
    </xf>
    <xf numFmtId="0" fontId="6" fillId="0" borderId="61" xfId="2" applyFont="1" applyBorder="1" applyAlignment="1">
      <alignment vertical="top" wrapText="1"/>
    </xf>
    <xf numFmtId="0" fontId="6" fillId="0" borderId="59" xfId="2" applyFont="1" applyBorder="1" applyAlignment="1">
      <alignment vertical="top" wrapText="1"/>
    </xf>
    <xf numFmtId="0" fontId="6" fillId="0" borderId="60" xfId="2" applyFont="1" applyBorder="1" applyAlignment="1">
      <alignment horizontal="center" vertical="center" wrapText="1"/>
    </xf>
    <xf numFmtId="0" fontId="6" fillId="0" borderId="61" xfId="2" applyFont="1" applyBorder="1" applyAlignment="1">
      <alignment horizontal="center" vertical="center" wrapText="1"/>
    </xf>
    <xf numFmtId="0" fontId="6" fillId="0" borderId="59" xfId="2" applyFont="1" applyBorder="1" applyAlignment="1">
      <alignment horizontal="center" vertical="center" wrapText="1"/>
    </xf>
    <xf numFmtId="0" fontId="6" fillId="0" borderId="61" xfId="2" quotePrefix="1" applyFont="1" applyBorder="1" applyAlignment="1">
      <alignment horizontal="left" vertical="top" wrapText="1"/>
    </xf>
    <xf numFmtId="0" fontId="6" fillId="0" borderId="59" xfId="2" quotePrefix="1" applyFont="1" applyBorder="1" applyAlignment="1">
      <alignment horizontal="left" vertical="top" wrapText="1"/>
    </xf>
    <xf numFmtId="0" fontId="27" fillId="0" borderId="60" xfId="2" quotePrefix="1" applyFont="1" applyBorder="1" applyAlignment="1">
      <alignment vertical="top" wrapText="1"/>
    </xf>
    <xf numFmtId="0" fontId="27" fillId="0" borderId="61" xfId="2" applyFont="1" applyBorder="1" applyAlignment="1">
      <alignment vertical="top" wrapText="1"/>
    </xf>
    <xf numFmtId="0" fontId="27" fillId="0" borderId="59" xfId="2" applyFont="1" applyBorder="1" applyAlignment="1">
      <alignment vertical="top" wrapText="1"/>
    </xf>
    <xf numFmtId="0" fontId="3" fillId="0" borderId="61" xfId="2" applyBorder="1" applyAlignment="1">
      <alignment vertical="top" wrapText="1"/>
    </xf>
    <xf numFmtId="0" fontId="3" fillId="0" borderId="59" xfId="2" applyBorder="1" applyAlignment="1">
      <alignment vertical="top" wrapText="1"/>
    </xf>
    <xf numFmtId="0" fontId="6" fillId="0" borderId="60" xfId="2" quotePrefix="1" applyFont="1" applyBorder="1" applyAlignment="1">
      <alignment vertical="center" wrapText="1"/>
    </xf>
    <xf numFmtId="0" fontId="6" fillId="0" borderId="61" xfId="2" quotePrefix="1" applyFont="1" applyBorder="1" applyAlignment="1">
      <alignment vertical="center" wrapText="1"/>
    </xf>
    <xf numFmtId="0" fontId="6" fillId="0" borderId="59" xfId="2" quotePrefix="1" applyFont="1" applyBorder="1" applyAlignment="1">
      <alignment vertical="center" wrapText="1"/>
    </xf>
    <xf numFmtId="0" fontId="6" fillId="0" borderId="61" xfId="2" applyFont="1" applyBorder="1" applyAlignment="1">
      <alignment vertical="center" wrapText="1"/>
    </xf>
    <xf numFmtId="0" fontId="6" fillId="0" borderId="59" xfId="2" applyFont="1" applyBorder="1" applyAlignment="1">
      <alignment vertical="center" wrapText="1"/>
    </xf>
    <xf numFmtId="0" fontId="27" fillId="0" borderId="60" xfId="2" quotePrefix="1" applyFont="1" applyBorder="1" applyAlignment="1">
      <alignment horizontal="left" vertical="center" wrapText="1"/>
    </xf>
    <xf numFmtId="0" fontId="27" fillId="0" borderId="61" xfId="2" applyFont="1" applyBorder="1" applyAlignment="1">
      <alignment horizontal="left" vertical="center" wrapText="1"/>
    </xf>
    <xf numFmtId="0" fontId="27" fillId="0" borderId="59" xfId="2" applyFont="1" applyBorder="1" applyAlignment="1">
      <alignment horizontal="left" vertical="center" wrapText="1"/>
    </xf>
    <xf numFmtId="0" fontId="4" fillId="0" borderId="1" xfId="2" applyFont="1" applyBorder="1" applyAlignment="1">
      <alignment horizontal="center"/>
    </xf>
    <xf numFmtId="0" fontId="4" fillId="0" borderId="3" xfId="2" applyFont="1" applyBorder="1" applyAlignment="1">
      <alignment horizontal="center" wrapText="1"/>
    </xf>
    <xf numFmtId="0" fontId="6" fillId="0" borderId="5" xfId="2" applyFont="1" applyBorder="1" applyAlignment="1">
      <alignment horizontal="center" wrapText="1"/>
    </xf>
    <xf numFmtId="0" fontId="6" fillId="0" borderId="15" xfId="2" applyFont="1" applyBorder="1" applyAlignment="1">
      <alignment horizontal="center" wrapText="1"/>
    </xf>
    <xf numFmtId="0" fontId="6" fillId="0" borderId="31" xfId="2" applyFont="1" applyBorder="1" applyAlignment="1">
      <alignment horizontal="center" wrapText="1"/>
    </xf>
    <xf numFmtId="0" fontId="6" fillId="0" borderId="32" xfId="2" applyFont="1" applyBorder="1" applyAlignment="1">
      <alignment horizontal="center" wrapText="1"/>
    </xf>
    <xf numFmtId="0" fontId="6" fillId="0" borderId="33" xfId="2" applyFont="1" applyBorder="1" applyAlignment="1">
      <alignment horizontal="center" wrapText="1"/>
    </xf>
    <xf numFmtId="0" fontId="27" fillId="0" borderId="60" xfId="2" quotePrefix="1" applyFont="1" applyBorder="1" applyAlignment="1">
      <alignment vertical="center" wrapText="1"/>
    </xf>
    <xf numFmtId="0" fontId="27" fillId="0" borderId="61" xfId="2" applyFont="1" applyBorder="1" applyAlignment="1">
      <alignment vertical="center" wrapText="1"/>
    </xf>
    <xf numFmtId="0" fontId="27" fillId="0" borderId="59" xfId="2" applyFont="1" applyBorder="1" applyAlignment="1">
      <alignment vertical="center" wrapText="1"/>
    </xf>
    <xf numFmtId="0" fontId="5" fillId="0" borderId="18" xfId="2" quotePrefix="1" applyFont="1" applyBorder="1" applyAlignment="1">
      <alignment horizontal="left" vertical="top" wrapText="1"/>
    </xf>
    <xf numFmtId="0" fontId="5" fillId="0" borderId="12" xfId="2" applyFont="1" applyBorder="1" applyAlignment="1">
      <alignment horizontal="left" vertical="top"/>
    </xf>
    <xf numFmtId="0" fontId="5" fillId="0" borderId="19" xfId="2" applyFont="1" applyBorder="1" applyAlignment="1">
      <alignment horizontal="left" vertical="top"/>
    </xf>
    <xf numFmtId="0" fontId="5" fillId="0" borderId="18" xfId="2" applyFont="1" applyBorder="1" applyAlignment="1">
      <alignment horizontal="left" vertical="top" wrapText="1"/>
    </xf>
    <xf numFmtId="0" fontId="14" fillId="0" borderId="17" xfId="2" applyFont="1" applyBorder="1" applyAlignment="1">
      <alignment horizontal="left" vertical="top" wrapText="1"/>
    </xf>
    <xf numFmtId="0" fontId="14" fillId="0" borderId="17" xfId="2" quotePrefix="1" applyFont="1" applyBorder="1" applyAlignment="1">
      <alignment horizontal="left" vertical="top" wrapText="1"/>
    </xf>
    <xf numFmtId="0" fontId="4" fillId="0" borderId="18" xfId="2" applyFont="1" applyBorder="1" applyAlignment="1">
      <alignment horizontal="left"/>
    </xf>
    <xf numFmtId="0" fontId="4" fillId="0" borderId="12" xfId="2" applyFont="1" applyBorder="1" applyAlignment="1">
      <alignment horizontal="left"/>
    </xf>
    <xf numFmtId="0" fontId="4" fillId="0" borderId="19" xfId="2" applyFont="1" applyBorder="1" applyAlignment="1">
      <alignment horizontal="left"/>
    </xf>
    <xf numFmtId="0" fontId="4" fillId="0" borderId="17" xfId="2" applyFont="1" applyBorder="1" applyAlignment="1">
      <alignment horizontal="left"/>
    </xf>
    <xf numFmtId="0" fontId="3" fillId="3" borderId="17" xfId="2" applyFill="1" applyBorder="1" applyAlignment="1">
      <alignment horizontal="center" wrapText="1"/>
    </xf>
    <xf numFmtId="0" fontId="3" fillId="0" borderId="17" xfId="2" applyBorder="1" applyAlignment="1">
      <alignment horizontal="center" wrapText="1"/>
    </xf>
    <xf numFmtId="0" fontId="15" fillId="0" borderId="20" xfId="2" applyFont="1" applyBorder="1" applyAlignment="1">
      <alignment horizontal="left"/>
    </xf>
    <xf numFmtId="0" fontId="3" fillId="0" borderId="12" xfId="2" applyBorder="1" applyAlignment="1">
      <alignment horizontal="right" vertical="center"/>
    </xf>
    <xf numFmtId="0" fontId="3" fillId="0" borderId="19" xfId="2" applyBorder="1" applyAlignment="1">
      <alignment horizontal="right" vertical="center"/>
    </xf>
    <xf numFmtId="0" fontId="13" fillId="0" borderId="12" xfId="2" applyFont="1" applyBorder="1" applyAlignment="1">
      <alignment horizontal="left" vertical="center"/>
    </xf>
    <xf numFmtId="0" fontId="3" fillId="0" borderId="19" xfId="2" applyBorder="1" applyAlignment="1">
      <alignment horizontal="left" vertical="center"/>
    </xf>
    <xf numFmtId="0" fontId="19" fillId="0" borderId="18" xfId="2" applyFont="1" applyBorder="1" applyAlignment="1">
      <alignment horizontal="left"/>
    </xf>
    <xf numFmtId="0" fontId="15" fillId="0" borderId="12" xfId="2" applyFont="1" applyBorder="1" applyAlignment="1">
      <alignment horizontal="left"/>
    </xf>
    <xf numFmtId="0" fontId="15" fillId="0" borderId="19" xfId="2" applyFont="1" applyBorder="1" applyAlignment="1">
      <alignment horizontal="left"/>
    </xf>
    <xf numFmtId="0" fontId="6" fillId="0" borderId="20" xfId="2" applyFont="1" applyBorder="1" applyAlignment="1">
      <alignment horizontal="center" vertical="center" wrapText="1"/>
    </xf>
    <xf numFmtId="0" fontId="6" fillId="0" borderId="21" xfId="2" applyFont="1" applyBorder="1" applyAlignment="1">
      <alignment horizontal="center" vertical="center" wrapText="1"/>
    </xf>
    <xf numFmtId="0" fontId="25" fillId="0" borderId="12" xfId="2" applyFont="1" applyBorder="1" applyAlignment="1">
      <alignment wrapText="1"/>
    </xf>
    <xf numFmtId="0" fontId="0" fillId="0" borderId="12" xfId="0" applyBorder="1" applyAlignment="1">
      <alignment wrapText="1"/>
    </xf>
    <xf numFmtId="0" fontId="6" fillId="0" borderId="37" xfId="2" applyFont="1" applyBorder="1" applyAlignment="1">
      <alignment horizontal="center" wrapText="1"/>
    </xf>
    <xf numFmtId="0" fontId="6" fillId="0" borderId="21" xfId="2" applyFont="1" applyBorder="1" applyAlignment="1">
      <alignment horizontal="center" wrapText="1"/>
    </xf>
    <xf numFmtId="0" fontId="6" fillId="0" borderId="35" xfId="2" applyFont="1" applyBorder="1" applyAlignment="1">
      <alignment horizontal="left" wrapText="1"/>
    </xf>
  </cellXfs>
  <cellStyles count="3">
    <cellStyle name="Normal 2"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plotArea>
      <cx:plotAreaRegion>
        <cx:series layoutId="clusteredColumn" uniqueId="{767A347F-2312-436F-86BF-E11E7C57A450}">
          <cx:dataId val="0"/>
          <cx:layoutPr>
            <cx:binning intervalClosed="r"/>
          </cx:layoutPr>
        </cx:series>
      </cx:plotAreaRegion>
      <cx:axis id="0">
        <cx:catScaling gapWidth="0"/>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jpeg"/><Relationship Id="rId2" Type="http://schemas.openxmlformats.org/officeDocument/2006/relationships/image" Target="../media/image4.jpeg"/><Relationship Id="rId16" Type="http://schemas.openxmlformats.org/officeDocument/2006/relationships/image" Target="../media/image18.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3</xdr:row>
          <xdr:rowOff>0</xdr:rowOff>
        </xdr:from>
        <xdr:to>
          <xdr:col>2</xdr:col>
          <xdr:colOff>76200</xdr:colOff>
          <xdr:row>3</xdr:row>
          <xdr:rowOff>222250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xdr:row>
          <xdr:rowOff>12700</xdr:rowOff>
        </xdr:from>
        <xdr:to>
          <xdr:col>3</xdr:col>
          <xdr:colOff>393700</xdr:colOff>
          <xdr:row>3</xdr:row>
          <xdr:rowOff>228600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0</xdr:rowOff>
        </xdr:from>
        <xdr:to>
          <xdr:col>5</xdr:col>
          <xdr:colOff>565150</xdr:colOff>
          <xdr:row>3</xdr:row>
          <xdr:rowOff>222250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0</xdr:rowOff>
        </xdr:from>
        <xdr:to>
          <xdr:col>8</xdr:col>
          <xdr:colOff>88900</xdr:colOff>
          <xdr:row>3</xdr:row>
          <xdr:rowOff>222250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xdr:row>
          <xdr:rowOff>0</xdr:rowOff>
        </xdr:from>
        <xdr:to>
          <xdr:col>12</xdr:col>
          <xdr:colOff>76200</xdr:colOff>
          <xdr:row>3</xdr:row>
          <xdr:rowOff>222250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Plan 1:5'000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3</xdr:row>
          <xdr:rowOff>12700</xdr:rowOff>
        </xdr:from>
        <xdr:to>
          <xdr:col>16</xdr:col>
          <xdr:colOff>184150</xdr:colOff>
          <xdr:row>3</xdr:row>
          <xdr:rowOff>228600</xdr:rowOff>
        </xdr:to>
        <xdr:sp macro="" textlink="">
          <xdr:nvSpPr>
            <xdr:cNvPr id="11279" name="chkPhotos"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Fotoprotokoll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xdr:row>
          <xdr:rowOff>12700</xdr:rowOff>
        </xdr:from>
        <xdr:to>
          <xdr:col>21</xdr:col>
          <xdr:colOff>317500</xdr:colOff>
          <xdr:row>3</xdr:row>
          <xdr:rowOff>228600</xdr:rowOff>
        </xdr:to>
        <xdr:sp macro="" textlink="">
          <xdr:nvSpPr>
            <xdr:cNvPr id="11280" name="chkInventaire"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Kluppierung/Anzeichnung</a:t>
              </a:r>
            </a:p>
          </xdr:txBody>
        </xdr:sp>
        <xdr:clientData/>
      </xdr:twoCellAnchor>
    </mc:Choice>
    <mc:Fallback/>
  </mc:AlternateContent>
  <xdr:twoCellAnchor editAs="oneCell">
    <xdr:from>
      <xdr:col>0</xdr:col>
      <xdr:colOff>0</xdr:colOff>
      <xdr:row>0</xdr:row>
      <xdr:rowOff>170136</xdr:rowOff>
    </xdr:from>
    <xdr:to>
      <xdr:col>13</xdr:col>
      <xdr:colOff>170793</xdr:colOff>
      <xdr:row>24</xdr:row>
      <xdr:rowOff>158969</xdr:rowOff>
    </xdr:to>
    <xdr:pic>
      <xdr:nvPicPr>
        <xdr:cNvPr id="11435" name="img_1" descr="Skizze_Judenstafel_09">
          <a:extLst>
            <a:ext uri="{FF2B5EF4-FFF2-40B4-BE49-F238E27FC236}">
              <a16:creationId xmlns:a16="http://schemas.microsoft.com/office/drawing/2014/main" id="{00000000-0008-0000-0000-0000AB2C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0136"/>
          <a:ext cx="6385034" cy="4501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7</xdr:row>
          <xdr:rowOff>114300</xdr:rowOff>
        </xdr:from>
        <xdr:to>
          <xdr:col>10</xdr:col>
          <xdr:colOff>31750</xdr:colOff>
          <xdr:row>7</xdr:row>
          <xdr:rowOff>336550</xdr:rowOff>
        </xdr:to>
        <xdr:sp macro="" textlink="">
          <xdr:nvSpPr>
            <xdr:cNvPr id="10255" name="chkMesApp0"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xdr:row>
          <xdr:rowOff>114300</xdr:rowOff>
        </xdr:from>
        <xdr:to>
          <xdr:col>10</xdr:col>
          <xdr:colOff>298450</xdr:colOff>
          <xdr:row>16</xdr:row>
          <xdr:rowOff>12700</xdr:rowOff>
        </xdr:to>
        <xdr:sp macro="" textlink="">
          <xdr:nvSpPr>
            <xdr:cNvPr id="10258" name="chkUrgenceFaible"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schwach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14</xdr:row>
          <xdr:rowOff>114300</xdr:rowOff>
        </xdr:from>
        <xdr:to>
          <xdr:col>10</xdr:col>
          <xdr:colOff>869950</xdr:colOff>
          <xdr:row>16</xdr:row>
          <xdr:rowOff>12700</xdr:rowOff>
        </xdr:to>
        <xdr:sp macro="" textlink="">
          <xdr:nvSpPr>
            <xdr:cNvPr id="10259" name="chkUrgenceMoy"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946150</xdr:colOff>
          <xdr:row>14</xdr:row>
          <xdr:rowOff>114300</xdr:rowOff>
        </xdr:from>
        <xdr:to>
          <xdr:col>10</xdr:col>
          <xdr:colOff>1555750</xdr:colOff>
          <xdr:row>16</xdr:row>
          <xdr:rowOff>12700</xdr:rowOff>
        </xdr:to>
        <xdr:sp macro="" textlink="">
          <xdr:nvSpPr>
            <xdr:cNvPr id="10260" name="chkUrgenceElev"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hoch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xdr:row>
          <xdr:rowOff>114300</xdr:rowOff>
        </xdr:from>
        <xdr:to>
          <xdr:col>10</xdr:col>
          <xdr:colOff>31750</xdr:colOff>
          <xdr:row>8</xdr:row>
          <xdr:rowOff>336550</xdr:rowOff>
        </xdr:to>
        <xdr:sp macro="" textlink="">
          <xdr:nvSpPr>
            <xdr:cNvPr id="10261" name="chkMesApp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114300</xdr:rowOff>
        </xdr:from>
        <xdr:to>
          <xdr:col>10</xdr:col>
          <xdr:colOff>31750</xdr:colOff>
          <xdr:row>9</xdr:row>
          <xdr:rowOff>336550</xdr:rowOff>
        </xdr:to>
        <xdr:sp macro="" textlink="">
          <xdr:nvSpPr>
            <xdr:cNvPr id="10262" name="chkMesApp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114300</xdr:rowOff>
        </xdr:from>
        <xdr:to>
          <xdr:col>10</xdr:col>
          <xdr:colOff>31750</xdr:colOff>
          <xdr:row>10</xdr:row>
          <xdr:rowOff>336550</xdr:rowOff>
        </xdr:to>
        <xdr:sp macro="" textlink="">
          <xdr:nvSpPr>
            <xdr:cNvPr id="10263" name="chkMesApp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114300</xdr:rowOff>
        </xdr:from>
        <xdr:to>
          <xdr:col>10</xdr:col>
          <xdr:colOff>31750</xdr:colOff>
          <xdr:row>11</xdr:row>
          <xdr:rowOff>336550</xdr:rowOff>
        </xdr:to>
        <xdr:sp macro="" textlink="">
          <xdr:nvSpPr>
            <xdr:cNvPr id="10264" name="chkMesApp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146050</xdr:rowOff>
        </xdr:from>
        <xdr:to>
          <xdr:col>10</xdr:col>
          <xdr:colOff>31750</xdr:colOff>
          <xdr:row>12</xdr:row>
          <xdr:rowOff>393700</xdr:rowOff>
        </xdr:to>
        <xdr:sp macro="" textlink="">
          <xdr:nvSpPr>
            <xdr:cNvPr id="10265" name="chkMesApp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114300</xdr:rowOff>
        </xdr:from>
        <xdr:to>
          <xdr:col>10</xdr:col>
          <xdr:colOff>31750</xdr:colOff>
          <xdr:row>13</xdr:row>
          <xdr:rowOff>336550</xdr:rowOff>
        </xdr:to>
        <xdr:sp macro="" textlink="">
          <xdr:nvSpPr>
            <xdr:cNvPr id="10266" name="chkMesApp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793750</xdr:colOff>
          <xdr:row>14</xdr:row>
          <xdr:rowOff>114300</xdr:rowOff>
        </xdr:from>
        <xdr:to>
          <xdr:col>1</xdr:col>
          <xdr:colOff>1143000</xdr:colOff>
          <xdr:row>16</xdr:row>
          <xdr:rowOff>12700</xdr:rowOff>
        </xdr:to>
        <xdr:sp macro="" textlink="">
          <xdr:nvSpPr>
            <xdr:cNvPr id="10267" name="chkIntervNecOui"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14</xdr:row>
          <xdr:rowOff>114300</xdr:rowOff>
        </xdr:from>
        <xdr:to>
          <xdr:col>1</xdr:col>
          <xdr:colOff>1631950</xdr:colOff>
          <xdr:row>16</xdr:row>
          <xdr:rowOff>12700</xdr:rowOff>
        </xdr:to>
        <xdr:sp macro="" textlink="">
          <xdr:nvSpPr>
            <xdr:cNvPr id="10268" name="chkIntervNecNon"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4</xdr:col>
      <xdr:colOff>0</xdr:colOff>
      <xdr:row>7</xdr:row>
      <xdr:rowOff>0</xdr:rowOff>
    </xdr:from>
    <xdr:to>
      <xdr:col>6</xdr:col>
      <xdr:colOff>0</xdr:colOff>
      <xdr:row>8</xdr:row>
      <xdr:rowOff>0</xdr:rowOff>
    </xdr:to>
    <xdr:pic>
      <xdr:nvPicPr>
        <xdr:cNvPr id="13893" name="img_e0" descr="FondEvolutionGris">
          <a:extLst>
            <a:ext uri="{FF2B5EF4-FFF2-40B4-BE49-F238E27FC236}">
              <a16:creationId xmlns:a16="http://schemas.microsoft.com/office/drawing/2014/main" id="{00000000-0008-0000-0100-00004536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0478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8</xdr:row>
      <xdr:rowOff>0</xdr:rowOff>
    </xdr:from>
    <xdr:to>
      <xdr:col>6</xdr:col>
      <xdr:colOff>0</xdr:colOff>
      <xdr:row>8</xdr:row>
      <xdr:rowOff>771525</xdr:rowOff>
    </xdr:to>
    <xdr:pic>
      <xdr:nvPicPr>
        <xdr:cNvPr id="13894" name="img_e1" descr="FondEvolutionGris">
          <a:extLst>
            <a:ext uri="{FF2B5EF4-FFF2-40B4-BE49-F238E27FC236}">
              <a16:creationId xmlns:a16="http://schemas.microsoft.com/office/drawing/2014/main" id="{00000000-0008-0000-0100-00004636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809875"/>
          <a:ext cx="762000" cy="771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9</xdr:row>
      <xdr:rowOff>0</xdr:rowOff>
    </xdr:from>
    <xdr:to>
      <xdr:col>6</xdr:col>
      <xdr:colOff>0</xdr:colOff>
      <xdr:row>9</xdr:row>
      <xdr:rowOff>771525</xdr:rowOff>
    </xdr:to>
    <xdr:pic>
      <xdr:nvPicPr>
        <xdr:cNvPr id="13895" name="img_e2" descr="FondEvolutionGris">
          <a:extLst>
            <a:ext uri="{FF2B5EF4-FFF2-40B4-BE49-F238E27FC236}">
              <a16:creationId xmlns:a16="http://schemas.microsoft.com/office/drawing/2014/main" id="{00000000-0008-0000-0100-00004736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4257675"/>
          <a:ext cx="762000" cy="771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10</xdr:row>
      <xdr:rowOff>0</xdr:rowOff>
    </xdr:from>
    <xdr:to>
      <xdr:col>6</xdr:col>
      <xdr:colOff>0</xdr:colOff>
      <xdr:row>11</xdr:row>
      <xdr:rowOff>0</xdr:rowOff>
    </xdr:to>
    <xdr:pic>
      <xdr:nvPicPr>
        <xdr:cNvPr id="13896" name="img_e3" descr="FondEvolutionGris">
          <a:extLst>
            <a:ext uri="{FF2B5EF4-FFF2-40B4-BE49-F238E27FC236}">
              <a16:creationId xmlns:a16="http://schemas.microsoft.com/office/drawing/2014/main" id="{00000000-0008-0000-0100-00004836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712470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11</xdr:row>
      <xdr:rowOff>0</xdr:rowOff>
    </xdr:from>
    <xdr:to>
      <xdr:col>6</xdr:col>
      <xdr:colOff>0</xdr:colOff>
      <xdr:row>11</xdr:row>
      <xdr:rowOff>762000</xdr:rowOff>
    </xdr:to>
    <xdr:pic>
      <xdr:nvPicPr>
        <xdr:cNvPr id="13897" name="img_e4" descr="FondEvolutionGris">
          <a:extLst>
            <a:ext uri="{FF2B5EF4-FFF2-40B4-BE49-F238E27FC236}">
              <a16:creationId xmlns:a16="http://schemas.microsoft.com/office/drawing/2014/main" id="{00000000-0008-0000-0100-00004936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788670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12</xdr:row>
      <xdr:rowOff>0</xdr:rowOff>
    </xdr:from>
    <xdr:to>
      <xdr:col>6</xdr:col>
      <xdr:colOff>0</xdr:colOff>
      <xdr:row>12</xdr:row>
      <xdr:rowOff>895350</xdr:rowOff>
    </xdr:to>
    <xdr:pic>
      <xdr:nvPicPr>
        <xdr:cNvPr id="13898" name="img_e5" descr="FondEvolutionGris">
          <a:extLst>
            <a:ext uri="{FF2B5EF4-FFF2-40B4-BE49-F238E27FC236}">
              <a16:creationId xmlns:a16="http://schemas.microsoft.com/office/drawing/2014/main" id="{00000000-0008-0000-0100-00004A36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9086850"/>
          <a:ext cx="762000"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13</xdr:row>
      <xdr:rowOff>0</xdr:rowOff>
    </xdr:from>
    <xdr:to>
      <xdr:col>6</xdr:col>
      <xdr:colOff>0</xdr:colOff>
      <xdr:row>14</xdr:row>
      <xdr:rowOff>0</xdr:rowOff>
    </xdr:to>
    <xdr:pic>
      <xdr:nvPicPr>
        <xdr:cNvPr id="13899" name="img_e6" descr="FondEvolutionGris">
          <a:extLst>
            <a:ext uri="{FF2B5EF4-FFF2-40B4-BE49-F238E27FC236}">
              <a16:creationId xmlns:a16="http://schemas.microsoft.com/office/drawing/2014/main" id="{00000000-0008-0000-0100-00004B36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100869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4</xdr:col>
      <xdr:colOff>95250</xdr:colOff>
      <xdr:row>7</xdr:row>
      <xdr:rowOff>381000</xdr:rowOff>
    </xdr:from>
    <xdr:to>
      <xdr:col>4</xdr:col>
      <xdr:colOff>95250</xdr:colOff>
      <xdr:row>7</xdr:row>
      <xdr:rowOff>685800</xdr:rowOff>
    </xdr:to>
    <xdr:sp macro="" textlink="">
      <xdr:nvSpPr>
        <xdr:cNvPr id="13900" name="fleche01">
          <a:extLst>
            <a:ext uri="{FF2B5EF4-FFF2-40B4-BE49-F238E27FC236}">
              <a16:creationId xmlns:a16="http://schemas.microsoft.com/office/drawing/2014/main" id="{00000000-0008-0000-0100-00004C360000}"/>
            </a:ext>
          </a:extLst>
        </xdr:cNvPr>
        <xdr:cNvSpPr>
          <a:spLocks noChangeShapeType="1"/>
        </xdr:cNvSpPr>
      </xdr:nvSpPr>
      <xdr:spPr bwMode="auto">
        <a:xfrm flipH="1" flipV="1">
          <a:off x="6257925" y="2428875"/>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7</xdr:row>
      <xdr:rowOff>76200</xdr:rowOff>
    </xdr:from>
    <xdr:to>
      <xdr:col>4</xdr:col>
      <xdr:colOff>190500</xdr:colOff>
      <xdr:row>7</xdr:row>
      <xdr:rowOff>381000</xdr:rowOff>
    </xdr:to>
    <xdr:sp macro="" textlink="">
      <xdr:nvSpPr>
        <xdr:cNvPr id="13901" name="fleche02">
          <a:extLst>
            <a:ext uri="{FF2B5EF4-FFF2-40B4-BE49-F238E27FC236}">
              <a16:creationId xmlns:a16="http://schemas.microsoft.com/office/drawing/2014/main" id="{00000000-0008-0000-0100-00004D360000}"/>
            </a:ext>
          </a:extLst>
        </xdr:cNvPr>
        <xdr:cNvSpPr>
          <a:spLocks noChangeShapeType="1"/>
        </xdr:cNvSpPr>
      </xdr:nvSpPr>
      <xdr:spPr bwMode="auto">
        <a:xfrm flipV="1">
          <a:off x="6257925" y="2124075"/>
          <a:ext cx="952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285750</xdr:colOff>
      <xdr:row>8</xdr:row>
      <xdr:rowOff>381000</xdr:rowOff>
    </xdr:from>
    <xdr:to>
      <xdr:col>4</xdr:col>
      <xdr:colOff>285750</xdr:colOff>
      <xdr:row>8</xdr:row>
      <xdr:rowOff>685800</xdr:rowOff>
    </xdr:to>
    <xdr:sp macro="" textlink="">
      <xdr:nvSpPr>
        <xdr:cNvPr id="13902" name="fleche11">
          <a:extLst>
            <a:ext uri="{FF2B5EF4-FFF2-40B4-BE49-F238E27FC236}">
              <a16:creationId xmlns:a16="http://schemas.microsoft.com/office/drawing/2014/main" id="{00000000-0008-0000-0100-00004E360000}"/>
            </a:ext>
          </a:extLst>
        </xdr:cNvPr>
        <xdr:cNvSpPr>
          <a:spLocks noChangeShapeType="1"/>
        </xdr:cNvSpPr>
      </xdr:nvSpPr>
      <xdr:spPr bwMode="auto">
        <a:xfrm flipH="1" flipV="1">
          <a:off x="6448425" y="3190875"/>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76200</xdr:rowOff>
    </xdr:from>
    <xdr:to>
      <xdr:col>4</xdr:col>
      <xdr:colOff>285750</xdr:colOff>
      <xdr:row>8</xdr:row>
      <xdr:rowOff>381000</xdr:rowOff>
    </xdr:to>
    <xdr:sp macro="" textlink="">
      <xdr:nvSpPr>
        <xdr:cNvPr id="13903" name="fleche12">
          <a:extLst>
            <a:ext uri="{FF2B5EF4-FFF2-40B4-BE49-F238E27FC236}">
              <a16:creationId xmlns:a16="http://schemas.microsoft.com/office/drawing/2014/main" id="{00000000-0008-0000-0100-00004F360000}"/>
            </a:ext>
          </a:extLst>
        </xdr:cNvPr>
        <xdr:cNvSpPr>
          <a:spLocks noChangeShapeType="1"/>
        </xdr:cNvSpPr>
      </xdr:nvSpPr>
      <xdr:spPr bwMode="auto">
        <a:xfrm flipH="1" flipV="1">
          <a:off x="6162675" y="2886075"/>
          <a:ext cx="2857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9</xdr:row>
      <xdr:rowOff>381000</xdr:rowOff>
    </xdr:from>
    <xdr:to>
      <xdr:col>4</xdr:col>
      <xdr:colOff>95250</xdr:colOff>
      <xdr:row>9</xdr:row>
      <xdr:rowOff>685800</xdr:rowOff>
    </xdr:to>
    <xdr:sp macro="" textlink="">
      <xdr:nvSpPr>
        <xdr:cNvPr id="13904" name="fleche21">
          <a:extLst>
            <a:ext uri="{FF2B5EF4-FFF2-40B4-BE49-F238E27FC236}">
              <a16:creationId xmlns:a16="http://schemas.microsoft.com/office/drawing/2014/main" id="{00000000-0008-0000-0100-000050360000}"/>
            </a:ext>
          </a:extLst>
        </xdr:cNvPr>
        <xdr:cNvSpPr>
          <a:spLocks noChangeShapeType="1"/>
        </xdr:cNvSpPr>
      </xdr:nvSpPr>
      <xdr:spPr bwMode="auto">
        <a:xfrm flipH="1" flipV="1">
          <a:off x="6257925" y="4638675"/>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9</xdr:row>
      <xdr:rowOff>76200</xdr:rowOff>
    </xdr:from>
    <xdr:to>
      <xdr:col>4</xdr:col>
      <xdr:colOff>95250</xdr:colOff>
      <xdr:row>9</xdr:row>
      <xdr:rowOff>381000</xdr:rowOff>
    </xdr:to>
    <xdr:sp macro="" textlink="">
      <xdr:nvSpPr>
        <xdr:cNvPr id="13905" name="fleche22">
          <a:extLst>
            <a:ext uri="{FF2B5EF4-FFF2-40B4-BE49-F238E27FC236}">
              <a16:creationId xmlns:a16="http://schemas.microsoft.com/office/drawing/2014/main" id="{00000000-0008-0000-0100-000051360000}"/>
            </a:ext>
          </a:extLst>
        </xdr:cNvPr>
        <xdr:cNvSpPr>
          <a:spLocks noChangeShapeType="1"/>
        </xdr:cNvSpPr>
      </xdr:nvSpPr>
      <xdr:spPr bwMode="auto">
        <a:xfrm flipH="1" flipV="1">
          <a:off x="6162675" y="4333875"/>
          <a:ext cx="952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10</xdr:row>
      <xdr:rowOff>381000</xdr:rowOff>
    </xdr:from>
    <xdr:to>
      <xdr:col>5</xdr:col>
      <xdr:colOff>95250</xdr:colOff>
      <xdr:row>10</xdr:row>
      <xdr:rowOff>685800</xdr:rowOff>
    </xdr:to>
    <xdr:sp macro="" textlink="">
      <xdr:nvSpPr>
        <xdr:cNvPr id="13906" name="fleche31">
          <a:extLst>
            <a:ext uri="{FF2B5EF4-FFF2-40B4-BE49-F238E27FC236}">
              <a16:creationId xmlns:a16="http://schemas.microsoft.com/office/drawing/2014/main" id="{00000000-0008-0000-0100-000052360000}"/>
            </a:ext>
          </a:extLst>
        </xdr:cNvPr>
        <xdr:cNvSpPr>
          <a:spLocks noChangeShapeType="1"/>
        </xdr:cNvSpPr>
      </xdr:nvSpPr>
      <xdr:spPr bwMode="auto">
        <a:xfrm flipH="1" flipV="1">
          <a:off x="6638925" y="750570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10</xdr:row>
      <xdr:rowOff>76200</xdr:rowOff>
    </xdr:from>
    <xdr:to>
      <xdr:col>5</xdr:col>
      <xdr:colOff>95250</xdr:colOff>
      <xdr:row>10</xdr:row>
      <xdr:rowOff>381000</xdr:rowOff>
    </xdr:to>
    <xdr:sp macro="" textlink="">
      <xdr:nvSpPr>
        <xdr:cNvPr id="13907" name="fleche32">
          <a:extLst>
            <a:ext uri="{FF2B5EF4-FFF2-40B4-BE49-F238E27FC236}">
              <a16:creationId xmlns:a16="http://schemas.microsoft.com/office/drawing/2014/main" id="{00000000-0008-0000-0100-000053360000}"/>
            </a:ext>
          </a:extLst>
        </xdr:cNvPr>
        <xdr:cNvSpPr>
          <a:spLocks noChangeShapeType="1"/>
        </xdr:cNvSpPr>
      </xdr:nvSpPr>
      <xdr:spPr bwMode="auto">
        <a:xfrm flipV="1">
          <a:off x="6638925" y="7200900"/>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11</xdr:row>
      <xdr:rowOff>381000</xdr:rowOff>
    </xdr:from>
    <xdr:to>
      <xdr:col>4</xdr:col>
      <xdr:colOff>95250</xdr:colOff>
      <xdr:row>11</xdr:row>
      <xdr:rowOff>685800</xdr:rowOff>
    </xdr:to>
    <xdr:sp macro="" textlink="">
      <xdr:nvSpPr>
        <xdr:cNvPr id="13908" name="fleche41">
          <a:extLst>
            <a:ext uri="{FF2B5EF4-FFF2-40B4-BE49-F238E27FC236}">
              <a16:creationId xmlns:a16="http://schemas.microsoft.com/office/drawing/2014/main" id="{00000000-0008-0000-0100-000054360000}"/>
            </a:ext>
          </a:extLst>
        </xdr:cNvPr>
        <xdr:cNvSpPr>
          <a:spLocks noChangeShapeType="1"/>
        </xdr:cNvSpPr>
      </xdr:nvSpPr>
      <xdr:spPr bwMode="auto">
        <a:xfrm flipH="1" flipV="1">
          <a:off x="6257925" y="826770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11</xdr:row>
      <xdr:rowOff>76200</xdr:rowOff>
    </xdr:from>
    <xdr:to>
      <xdr:col>4</xdr:col>
      <xdr:colOff>95250</xdr:colOff>
      <xdr:row>11</xdr:row>
      <xdr:rowOff>381000</xdr:rowOff>
    </xdr:to>
    <xdr:sp macro="" textlink="">
      <xdr:nvSpPr>
        <xdr:cNvPr id="13909" name="fleche42">
          <a:extLst>
            <a:ext uri="{FF2B5EF4-FFF2-40B4-BE49-F238E27FC236}">
              <a16:creationId xmlns:a16="http://schemas.microsoft.com/office/drawing/2014/main" id="{00000000-0008-0000-0100-000055360000}"/>
            </a:ext>
          </a:extLst>
        </xdr:cNvPr>
        <xdr:cNvSpPr>
          <a:spLocks noChangeShapeType="1"/>
        </xdr:cNvSpPr>
      </xdr:nvSpPr>
      <xdr:spPr bwMode="auto">
        <a:xfrm flipV="1">
          <a:off x="6257925" y="7962900"/>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438150</xdr:rowOff>
    </xdr:from>
    <xdr:to>
      <xdr:col>5</xdr:col>
      <xdr:colOff>0</xdr:colOff>
      <xdr:row>12</xdr:row>
      <xdr:rowOff>800100</xdr:rowOff>
    </xdr:to>
    <xdr:sp macro="" textlink="">
      <xdr:nvSpPr>
        <xdr:cNvPr id="13910" name="fleche51">
          <a:extLst>
            <a:ext uri="{FF2B5EF4-FFF2-40B4-BE49-F238E27FC236}">
              <a16:creationId xmlns:a16="http://schemas.microsoft.com/office/drawing/2014/main" id="{00000000-0008-0000-0100-000056360000}"/>
            </a:ext>
          </a:extLst>
        </xdr:cNvPr>
        <xdr:cNvSpPr>
          <a:spLocks noChangeShapeType="1"/>
        </xdr:cNvSpPr>
      </xdr:nvSpPr>
      <xdr:spPr bwMode="auto">
        <a:xfrm flipH="1" flipV="1">
          <a:off x="6543675" y="9525000"/>
          <a:ext cx="0" cy="36195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12</xdr:row>
      <xdr:rowOff>85725</xdr:rowOff>
    </xdr:from>
    <xdr:to>
      <xdr:col>5</xdr:col>
      <xdr:colOff>0</xdr:colOff>
      <xdr:row>12</xdr:row>
      <xdr:rowOff>438150</xdr:rowOff>
    </xdr:to>
    <xdr:sp macro="" textlink="">
      <xdr:nvSpPr>
        <xdr:cNvPr id="13911" name="fleche52">
          <a:extLst>
            <a:ext uri="{FF2B5EF4-FFF2-40B4-BE49-F238E27FC236}">
              <a16:creationId xmlns:a16="http://schemas.microsoft.com/office/drawing/2014/main" id="{00000000-0008-0000-0100-000057360000}"/>
            </a:ext>
          </a:extLst>
        </xdr:cNvPr>
        <xdr:cNvSpPr>
          <a:spLocks noChangeShapeType="1"/>
        </xdr:cNvSpPr>
      </xdr:nvSpPr>
      <xdr:spPr bwMode="auto">
        <a:xfrm flipH="1" flipV="1">
          <a:off x="6257925" y="9172575"/>
          <a:ext cx="285750" cy="352425"/>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13</xdr:row>
      <xdr:rowOff>381000</xdr:rowOff>
    </xdr:from>
    <xdr:to>
      <xdr:col>4</xdr:col>
      <xdr:colOff>95250</xdr:colOff>
      <xdr:row>13</xdr:row>
      <xdr:rowOff>685800</xdr:rowOff>
    </xdr:to>
    <xdr:sp macro="" textlink="">
      <xdr:nvSpPr>
        <xdr:cNvPr id="13912" name="fleche61">
          <a:extLst>
            <a:ext uri="{FF2B5EF4-FFF2-40B4-BE49-F238E27FC236}">
              <a16:creationId xmlns:a16="http://schemas.microsoft.com/office/drawing/2014/main" id="{00000000-0008-0000-0100-000058360000}"/>
            </a:ext>
          </a:extLst>
        </xdr:cNvPr>
        <xdr:cNvSpPr>
          <a:spLocks noChangeShapeType="1"/>
        </xdr:cNvSpPr>
      </xdr:nvSpPr>
      <xdr:spPr bwMode="auto">
        <a:xfrm flipH="1" flipV="1">
          <a:off x="6257925" y="10467975"/>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76200</xdr:rowOff>
    </xdr:from>
    <xdr:to>
      <xdr:col>4</xdr:col>
      <xdr:colOff>95250</xdr:colOff>
      <xdr:row>13</xdr:row>
      <xdr:rowOff>381000</xdr:rowOff>
    </xdr:to>
    <xdr:sp macro="" textlink="">
      <xdr:nvSpPr>
        <xdr:cNvPr id="13913" name="fleche62">
          <a:extLst>
            <a:ext uri="{FF2B5EF4-FFF2-40B4-BE49-F238E27FC236}">
              <a16:creationId xmlns:a16="http://schemas.microsoft.com/office/drawing/2014/main" id="{00000000-0008-0000-0100-000059360000}"/>
            </a:ext>
          </a:extLst>
        </xdr:cNvPr>
        <xdr:cNvSpPr>
          <a:spLocks noChangeShapeType="1"/>
        </xdr:cNvSpPr>
      </xdr:nvSpPr>
      <xdr:spPr bwMode="auto">
        <a:xfrm flipH="1" flipV="1">
          <a:off x="6162675" y="10163175"/>
          <a:ext cx="952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485775</xdr:colOff>
      <xdr:row>1</xdr:row>
      <xdr:rowOff>0</xdr:rowOff>
    </xdr:from>
    <xdr:to>
      <xdr:col>6</xdr:col>
      <xdr:colOff>285750</xdr:colOff>
      <xdr:row>28</xdr:row>
      <xdr:rowOff>0</xdr:rowOff>
    </xdr:to>
    <xdr:pic>
      <xdr:nvPicPr>
        <xdr:cNvPr id="17427" name="img__croquis" descr="TmpMap">
          <a:extLst>
            <a:ext uri="{FF2B5EF4-FFF2-40B4-BE49-F238E27FC236}">
              <a16:creationId xmlns:a16="http://schemas.microsoft.com/office/drawing/2014/main" id="{00000000-0008-0000-0400-0000134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61925"/>
          <a:ext cx="4371975" cy="4371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30</xdr:row>
      <xdr:rowOff>104775</xdr:rowOff>
    </xdr:from>
    <xdr:to>
      <xdr:col>7</xdr:col>
      <xdr:colOff>0</xdr:colOff>
      <xdr:row>55</xdr:row>
      <xdr:rowOff>57150</xdr:rowOff>
    </xdr:to>
    <xdr:pic>
      <xdr:nvPicPr>
        <xdr:cNvPr id="17428" name="img__2" descr="IMG_1100">
          <a:extLst>
            <a:ext uri="{FF2B5EF4-FFF2-40B4-BE49-F238E27FC236}">
              <a16:creationId xmlns:a16="http://schemas.microsoft.com/office/drawing/2014/main" id="{00000000-0008-0000-0400-00001444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72050"/>
          <a:ext cx="5334000" cy="400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59</xdr:row>
      <xdr:rowOff>104775</xdr:rowOff>
    </xdr:from>
    <xdr:to>
      <xdr:col>7</xdr:col>
      <xdr:colOff>0</xdr:colOff>
      <xdr:row>84</xdr:row>
      <xdr:rowOff>57150</xdr:rowOff>
    </xdr:to>
    <xdr:pic>
      <xdr:nvPicPr>
        <xdr:cNvPr id="17429" name="img__3" descr="IMG_1101">
          <a:extLst>
            <a:ext uri="{FF2B5EF4-FFF2-40B4-BE49-F238E27FC236}">
              <a16:creationId xmlns:a16="http://schemas.microsoft.com/office/drawing/2014/main" id="{00000000-0008-0000-0400-00001544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686925"/>
          <a:ext cx="5334000" cy="400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88</xdr:row>
      <xdr:rowOff>104775</xdr:rowOff>
    </xdr:from>
    <xdr:to>
      <xdr:col>7</xdr:col>
      <xdr:colOff>0</xdr:colOff>
      <xdr:row>113</xdr:row>
      <xdr:rowOff>57150</xdr:rowOff>
    </xdr:to>
    <xdr:pic>
      <xdr:nvPicPr>
        <xdr:cNvPr id="17430" name="img__4" descr="IMG_1102">
          <a:extLst>
            <a:ext uri="{FF2B5EF4-FFF2-40B4-BE49-F238E27FC236}">
              <a16:creationId xmlns:a16="http://schemas.microsoft.com/office/drawing/2014/main" id="{00000000-0008-0000-0400-00001644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4401800"/>
          <a:ext cx="5334000" cy="400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117</xdr:row>
      <xdr:rowOff>104775</xdr:rowOff>
    </xdr:from>
    <xdr:to>
      <xdr:col>7</xdr:col>
      <xdr:colOff>0</xdr:colOff>
      <xdr:row>142</xdr:row>
      <xdr:rowOff>57150</xdr:rowOff>
    </xdr:to>
    <xdr:pic>
      <xdr:nvPicPr>
        <xdr:cNvPr id="17431" name="img__5" descr="IMG_1103">
          <a:extLst>
            <a:ext uri="{FF2B5EF4-FFF2-40B4-BE49-F238E27FC236}">
              <a16:creationId xmlns:a16="http://schemas.microsoft.com/office/drawing/2014/main" id="{00000000-0008-0000-0400-000017440000}"/>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9116675"/>
          <a:ext cx="5334000" cy="400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146</xdr:row>
      <xdr:rowOff>104775</xdr:rowOff>
    </xdr:from>
    <xdr:to>
      <xdr:col>7</xdr:col>
      <xdr:colOff>0</xdr:colOff>
      <xdr:row>171</xdr:row>
      <xdr:rowOff>57150</xdr:rowOff>
    </xdr:to>
    <xdr:pic>
      <xdr:nvPicPr>
        <xdr:cNvPr id="17432" name="img__6" descr="IMG_1104">
          <a:extLst>
            <a:ext uri="{FF2B5EF4-FFF2-40B4-BE49-F238E27FC236}">
              <a16:creationId xmlns:a16="http://schemas.microsoft.com/office/drawing/2014/main" id="{00000000-0008-0000-0400-000018440000}"/>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3831550"/>
          <a:ext cx="5334000" cy="400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175</xdr:row>
      <xdr:rowOff>104775</xdr:rowOff>
    </xdr:from>
    <xdr:to>
      <xdr:col>7</xdr:col>
      <xdr:colOff>0</xdr:colOff>
      <xdr:row>200</xdr:row>
      <xdr:rowOff>57150</xdr:rowOff>
    </xdr:to>
    <xdr:pic>
      <xdr:nvPicPr>
        <xdr:cNvPr id="17433" name="img__7" descr="IMG_1105">
          <a:extLst>
            <a:ext uri="{FF2B5EF4-FFF2-40B4-BE49-F238E27FC236}">
              <a16:creationId xmlns:a16="http://schemas.microsoft.com/office/drawing/2014/main" id="{00000000-0008-0000-0400-000019440000}"/>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8546425"/>
          <a:ext cx="5334000" cy="400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204</xdr:row>
      <xdr:rowOff>104775</xdr:rowOff>
    </xdr:from>
    <xdr:to>
      <xdr:col>7</xdr:col>
      <xdr:colOff>0</xdr:colOff>
      <xdr:row>229</xdr:row>
      <xdr:rowOff>57150</xdr:rowOff>
    </xdr:to>
    <xdr:pic>
      <xdr:nvPicPr>
        <xdr:cNvPr id="17434" name="img__8" descr="IMG_1106">
          <a:extLst>
            <a:ext uri="{FF2B5EF4-FFF2-40B4-BE49-F238E27FC236}">
              <a16:creationId xmlns:a16="http://schemas.microsoft.com/office/drawing/2014/main" id="{00000000-0008-0000-0400-00001A440000}"/>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3261300"/>
          <a:ext cx="5334000" cy="400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233</xdr:row>
      <xdr:rowOff>104775</xdr:rowOff>
    </xdr:from>
    <xdr:to>
      <xdr:col>7</xdr:col>
      <xdr:colOff>0</xdr:colOff>
      <xdr:row>258</xdr:row>
      <xdr:rowOff>57150</xdr:rowOff>
    </xdr:to>
    <xdr:pic>
      <xdr:nvPicPr>
        <xdr:cNvPr id="17435" name="img__9" descr="IMG_1107">
          <a:extLst>
            <a:ext uri="{FF2B5EF4-FFF2-40B4-BE49-F238E27FC236}">
              <a16:creationId xmlns:a16="http://schemas.microsoft.com/office/drawing/2014/main" id="{00000000-0008-0000-0400-00001B44000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7976175"/>
          <a:ext cx="5334000" cy="400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7</xdr:col>
      <xdr:colOff>174625</xdr:colOff>
      <xdr:row>30</xdr:row>
      <xdr:rowOff>95250</xdr:rowOff>
    </xdr:from>
    <xdr:to>
      <xdr:col>14</xdr:col>
      <xdr:colOff>79375</xdr:colOff>
      <xdr:row>55</xdr:row>
      <xdr:rowOff>63500</xdr:rowOff>
    </xdr:to>
    <xdr:pic>
      <xdr:nvPicPr>
        <xdr:cNvPr id="11" name="Grafik 10">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508625" y="4873625"/>
          <a:ext cx="5238750" cy="3937000"/>
        </a:xfrm>
        <a:prstGeom prst="rect">
          <a:avLst/>
        </a:prstGeom>
        <a:noFill/>
        <a:ln>
          <a:noFill/>
        </a:ln>
      </xdr:spPr>
    </xdr:pic>
    <xdr:clientData/>
  </xdr:twoCellAnchor>
  <xdr:twoCellAnchor editAs="oneCell">
    <xdr:from>
      <xdr:col>7</xdr:col>
      <xdr:colOff>206375</xdr:colOff>
      <xdr:row>59</xdr:row>
      <xdr:rowOff>15875</xdr:rowOff>
    </xdr:from>
    <xdr:to>
      <xdr:col>14</xdr:col>
      <xdr:colOff>273050</xdr:colOff>
      <xdr:row>84</xdr:row>
      <xdr:rowOff>95885</xdr:rowOff>
    </xdr:to>
    <xdr:pic>
      <xdr:nvPicPr>
        <xdr:cNvPr id="12" name="Grafik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540375" y="9429750"/>
          <a:ext cx="5400675" cy="4048760"/>
        </a:xfrm>
        <a:prstGeom prst="rect">
          <a:avLst/>
        </a:prstGeom>
        <a:noFill/>
        <a:ln>
          <a:noFill/>
        </a:ln>
      </xdr:spPr>
    </xdr:pic>
    <xdr:clientData/>
  </xdr:twoCellAnchor>
  <xdr:twoCellAnchor editAs="oneCell">
    <xdr:from>
      <xdr:col>7</xdr:col>
      <xdr:colOff>269875</xdr:colOff>
      <xdr:row>88</xdr:row>
      <xdr:rowOff>111125</xdr:rowOff>
    </xdr:from>
    <xdr:to>
      <xdr:col>14</xdr:col>
      <xdr:colOff>142875</xdr:colOff>
      <xdr:row>113</xdr:row>
      <xdr:rowOff>63500</xdr:rowOff>
    </xdr:to>
    <xdr:pic>
      <xdr:nvPicPr>
        <xdr:cNvPr id="13" name="Grafik 12">
          <a:extLst>
            <a:ext uri="{FF2B5EF4-FFF2-40B4-BE49-F238E27FC236}">
              <a16:creationId xmlns:a16="http://schemas.microsoft.com/office/drawing/2014/main" id="{00000000-0008-0000-0400-00000D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603875" y="14160500"/>
          <a:ext cx="5207000" cy="3921125"/>
        </a:xfrm>
        <a:prstGeom prst="rect">
          <a:avLst/>
        </a:prstGeom>
        <a:noFill/>
        <a:ln>
          <a:noFill/>
        </a:ln>
      </xdr:spPr>
    </xdr:pic>
    <xdr:clientData/>
  </xdr:twoCellAnchor>
  <xdr:twoCellAnchor editAs="oneCell">
    <xdr:from>
      <xdr:col>7</xdr:col>
      <xdr:colOff>285750</xdr:colOff>
      <xdr:row>117</xdr:row>
      <xdr:rowOff>95251</xdr:rowOff>
    </xdr:from>
    <xdr:to>
      <xdr:col>14</xdr:col>
      <xdr:colOff>222250</xdr:colOff>
      <xdr:row>142</xdr:row>
      <xdr:rowOff>63501</xdr:rowOff>
    </xdr:to>
    <xdr:pic>
      <xdr:nvPicPr>
        <xdr:cNvPr id="14" name="Grafik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619750" y="18780126"/>
          <a:ext cx="5270500" cy="3937000"/>
        </a:xfrm>
        <a:prstGeom prst="rect">
          <a:avLst/>
        </a:prstGeom>
        <a:noFill/>
        <a:ln>
          <a:noFill/>
        </a:ln>
      </xdr:spPr>
    </xdr:pic>
    <xdr:clientData/>
  </xdr:twoCellAnchor>
  <xdr:twoCellAnchor editAs="oneCell">
    <xdr:from>
      <xdr:col>7</xdr:col>
      <xdr:colOff>285750</xdr:colOff>
      <xdr:row>146</xdr:row>
      <xdr:rowOff>0</xdr:rowOff>
    </xdr:from>
    <xdr:to>
      <xdr:col>14</xdr:col>
      <xdr:colOff>301625</xdr:colOff>
      <xdr:row>171</xdr:row>
      <xdr:rowOff>63500</xdr:rowOff>
    </xdr:to>
    <xdr:pic>
      <xdr:nvPicPr>
        <xdr:cNvPr id="15" name="Grafik 14">
          <a:extLst>
            <a:ext uri="{FF2B5EF4-FFF2-40B4-BE49-F238E27FC236}">
              <a16:creationId xmlns:a16="http://schemas.microsoft.com/office/drawing/2014/main" id="{00000000-0008-0000-0400-00000F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rot="10800000">
          <a:off x="5619750" y="23320375"/>
          <a:ext cx="5349875" cy="4032250"/>
        </a:xfrm>
        <a:prstGeom prst="rect">
          <a:avLst/>
        </a:prstGeom>
        <a:noFill/>
        <a:ln>
          <a:noFill/>
        </a:ln>
      </xdr:spPr>
    </xdr:pic>
    <xdr:clientData/>
  </xdr:twoCellAnchor>
  <xdr:twoCellAnchor editAs="oneCell">
    <xdr:from>
      <xdr:col>7</xdr:col>
      <xdr:colOff>317500</xdr:colOff>
      <xdr:row>175</xdr:row>
      <xdr:rowOff>15875</xdr:rowOff>
    </xdr:from>
    <xdr:to>
      <xdr:col>14</xdr:col>
      <xdr:colOff>349250</xdr:colOff>
      <xdr:row>200</xdr:row>
      <xdr:rowOff>63500</xdr:rowOff>
    </xdr:to>
    <xdr:pic>
      <xdr:nvPicPr>
        <xdr:cNvPr id="16" name="Grafik 15">
          <a:extLst>
            <a:ext uri="{FF2B5EF4-FFF2-40B4-BE49-F238E27FC236}">
              <a16:creationId xmlns:a16="http://schemas.microsoft.com/office/drawing/2014/main" id="{00000000-0008-0000-0400-000010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rot="10800000">
          <a:off x="5651500" y="27971750"/>
          <a:ext cx="5365750" cy="4016375"/>
        </a:xfrm>
        <a:prstGeom prst="rect">
          <a:avLst/>
        </a:prstGeom>
        <a:noFill/>
        <a:ln>
          <a:noFill/>
        </a:ln>
      </xdr:spPr>
    </xdr:pic>
    <xdr:clientData/>
  </xdr:twoCellAnchor>
  <xdr:twoCellAnchor editAs="oneCell">
    <xdr:from>
      <xdr:col>7</xdr:col>
      <xdr:colOff>317500</xdr:colOff>
      <xdr:row>204</xdr:row>
      <xdr:rowOff>79375</xdr:rowOff>
    </xdr:from>
    <xdr:to>
      <xdr:col>14</xdr:col>
      <xdr:colOff>317500</xdr:colOff>
      <xdr:row>229</xdr:row>
      <xdr:rowOff>95250</xdr:rowOff>
    </xdr:to>
    <xdr:pic>
      <xdr:nvPicPr>
        <xdr:cNvPr id="17" name="Grafik 16">
          <a:extLst>
            <a:ext uri="{FF2B5EF4-FFF2-40B4-BE49-F238E27FC236}">
              <a16:creationId xmlns:a16="http://schemas.microsoft.com/office/drawing/2014/main" id="{00000000-0008-0000-0400-000011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651500" y="32670750"/>
          <a:ext cx="5334000" cy="3984625"/>
        </a:xfrm>
        <a:prstGeom prst="rect">
          <a:avLst/>
        </a:prstGeom>
        <a:noFill/>
        <a:ln>
          <a:noFill/>
        </a:ln>
      </xdr:spPr>
    </xdr:pic>
    <xdr:clientData/>
  </xdr:twoCellAnchor>
  <xdr:twoCellAnchor editAs="oneCell">
    <xdr:from>
      <xdr:col>7</xdr:col>
      <xdr:colOff>378460</xdr:colOff>
      <xdr:row>233</xdr:row>
      <xdr:rowOff>2540</xdr:rowOff>
    </xdr:from>
    <xdr:to>
      <xdr:col>12</xdr:col>
      <xdr:colOff>457835</xdr:colOff>
      <xdr:row>265</xdr:row>
      <xdr:rowOff>92710</xdr:rowOff>
    </xdr:to>
    <xdr:pic>
      <xdr:nvPicPr>
        <xdr:cNvPr id="18" name="Grafik 17">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rot="5400000">
          <a:off x="5064125" y="37877750"/>
          <a:ext cx="5186045" cy="38893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1631950</xdr:colOff>
          <xdr:row>5</xdr:row>
          <xdr:rowOff>69850</xdr:rowOff>
        </xdr:from>
        <xdr:to>
          <xdr:col>6</xdr:col>
          <xdr:colOff>107950</xdr:colOff>
          <xdr:row>6</xdr:row>
          <xdr:rowOff>107950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9</xdr:row>
          <xdr:rowOff>50800</xdr:rowOff>
        </xdr:from>
        <xdr:to>
          <xdr:col>6</xdr:col>
          <xdr:colOff>107950</xdr:colOff>
          <xdr:row>10</xdr:row>
          <xdr:rowOff>76200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13</xdr:row>
          <xdr:rowOff>69850</xdr:rowOff>
        </xdr:from>
        <xdr:to>
          <xdr:col>6</xdr:col>
          <xdr:colOff>107950</xdr:colOff>
          <xdr:row>14</xdr:row>
          <xdr:rowOff>107950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17</xdr:row>
          <xdr:rowOff>107950</xdr:rowOff>
        </xdr:from>
        <xdr:to>
          <xdr:col>6</xdr:col>
          <xdr:colOff>107950</xdr:colOff>
          <xdr:row>18</xdr:row>
          <xdr:rowOff>127000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21</xdr:row>
          <xdr:rowOff>76200</xdr:rowOff>
        </xdr:from>
        <xdr:to>
          <xdr:col>6</xdr:col>
          <xdr:colOff>107950</xdr:colOff>
          <xdr:row>21</xdr:row>
          <xdr:rowOff>298450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25</xdr:row>
          <xdr:rowOff>76200</xdr:rowOff>
        </xdr:from>
        <xdr:to>
          <xdr:col>6</xdr:col>
          <xdr:colOff>107950</xdr:colOff>
          <xdr:row>26</xdr:row>
          <xdr:rowOff>107950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1638300</xdr:colOff>
          <xdr:row>29</xdr:row>
          <xdr:rowOff>114300</xdr:rowOff>
        </xdr:from>
        <xdr:to>
          <xdr:col>6</xdr:col>
          <xdr:colOff>114300</xdr:colOff>
          <xdr:row>30</xdr:row>
          <xdr:rowOff>146050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7</xdr:row>
          <xdr:rowOff>114300</xdr:rowOff>
        </xdr:from>
        <xdr:to>
          <xdr:col>10</xdr:col>
          <xdr:colOff>31750</xdr:colOff>
          <xdr:row>7</xdr:row>
          <xdr:rowOff>336550</xdr:rowOff>
        </xdr:to>
        <xdr:sp macro="" textlink="">
          <xdr:nvSpPr>
            <xdr:cNvPr id="19457" name="chkMesApp0"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xdr:row>
          <xdr:rowOff>114300</xdr:rowOff>
        </xdr:from>
        <xdr:to>
          <xdr:col>10</xdr:col>
          <xdr:colOff>298450</xdr:colOff>
          <xdr:row>15</xdr:row>
          <xdr:rowOff>203200</xdr:rowOff>
        </xdr:to>
        <xdr:sp macro="" textlink="">
          <xdr:nvSpPr>
            <xdr:cNvPr id="19458" name="chkUrgenceFaible"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schwach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14</xdr:row>
          <xdr:rowOff>114300</xdr:rowOff>
        </xdr:from>
        <xdr:to>
          <xdr:col>10</xdr:col>
          <xdr:colOff>869950</xdr:colOff>
          <xdr:row>15</xdr:row>
          <xdr:rowOff>203200</xdr:rowOff>
        </xdr:to>
        <xdr:sp macro="" textlink="">
          <xdr:nvSpPr>
            <xdr:cNvPr id="19459" name="chkUrgenceMoy"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946150</xdr:colOff>
          <xdr:row>14</xdr:row>
          <xdr:rowOff>114300</xdr:rowOff>
        </xdr:from>
        <xdr:to>
          <xdr:col>10</xdr:col>
          <xdr:colOff>1555750</xdr:colOff>
          <xdr:row>15</xdr:row>
          <xdr:rowOff>203200</xdr:rowOff>
        </xdr:to>
        <xdr:sp macro="" textlink="">
          <xdr:nvSpPr>
            <xdr:cNvPr id="19460" name="chkUrgenceElev"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hoch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xdr:row>
          <xdr:rowOff>114300</xdr:rowOff>
        </xdr:from>
        <xdr:to>
          <xdr:col>10</xdr:col>
          <xdr:colOff>31750</xdr:colOff>
          <xdr:row>8</xdr:row>
          <xdr:rowOff>336550</xdr:rowOff>
        </xdr:to>
        <xdr:sp macro="" textlink="">
          <xdr:nvSpPr>
            <xdr:cNvPr id="19461" name="chkMesApp1"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114300</xdr:rowOff>
        </xdr:from>
        <xdr:to>
          <xdr:col>10</xdr:col>
          <xdr:colOff>31750</xdr:colOff>
          <xdr:row>9</xdr:row>
          <xdr:rowOff>336550</xdr:rowOff>
        </xdr:to>
        <xdr:sp macro="" textlink="">
          <xdr:nvSpPr>
            <xdr:cNvPr id="19462" name="chkMesApp2"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114300</xdr:rowOff>
        </xdr:from>
        <xdr:to>
          <xdr:col>10</xdr:col>
          <xdr:colOff>31750</xdr:colOff>
          <xdr:row>10</xdr:row>
          <xdr:rowOff>336550</xdr:rowOff>
        </xdr:to>
        <xdr:sp macro="" textlink="">
          <xdr:nvSpPr>
            <xdr:cNvPr id="19463" name="chkMesApp3"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114300</xdr:rowOff>
        </xdr:from>
        <xdr:to>
          <xdr:col>10</xdr:col>
          <xdr:colOff>31750</xdr:colOff>
          <xdr:row>11</xdr:row>
          <xdr:rowOff>336550</xdr:rowOff>
        </xdr:to>
        <xdr:sp macro="" textlink="">
          <xdr:nvSpPr>
            <xdr:cNvPr id="19464" name="chkMesApp4"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114300</xdr:rowOff>
        </xdr:from>
        <xdr:to>
          <xdr:col>10</xdr:col>
          <xdr:colOff>31750</xdr:colOff>
          <xdr:row>12</xdr:row>
          <xdr:rowOff>336550</xdr:rowOff>
        </xdr:to>
        <xdr:sp macro="" textlink="">
          <xdr:nvSpPr>
            <xdr:cNvPr id="19465" name="chkMesApp5"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114300</xdr:rowOff>
        </xdr:from>
        <xdr:to>
          <xdr:col>10</xdr:col>
          <xdr:colOff>31750</xdr:colOff>
          <xdr:row>13</xdr:row>
          <xdr:rowOff>336550</xdr:rowOff>
        </xdr:to>
        <xdr:sp macro="" textlink="">
          <xdr:nvSpPr>
            <xdr:cNvPr id="19466" name="chkMesApp6"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793750</xdr:colOff>
          <xdr:row>14</xdr:row>
          <xdr:rowOff>114300</xdr:rowOff>
        </xdr:from>
        <xdr:to>
          <xdr:col>1</xdr:col>
          <xdr:colOff>1143000</xdr:colOff>
          <xdr:row>15</xdr:row>
          <xdr:rowOff>203200</xdr:rowOff>
        </xdr:to>
        <xdr:sp macro="" textlink="">
          <xdr:nvSpPr>
            <xdr:cNvPr id="19467" name="chkIntervNecOui"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14</xdr:row>
          <xdr:rowOff>114300</xdr:rowOff>
        </xdr:from>
        <xdr:to>
          <xdr:col>1</xdr:col>
          <xdr:colOff>1631950</xdr:colOff>
          <xdr:row>15</xdr:row>
          <xdr:rowOff>203200</xdr:rowOff>
        </xdr:to>
        <xdr:sp macro="" textlink="">
          <xdr:nvSpPr>
            <xdr:cNvPr id="19468" name="chkIntervNecNon"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4</xdr:col>
      <xdr:colOff>0</xdr:colOff>
      <xdr:row>7</xdr:row>
      <xdr:rowOff>0</xdr:rowOff>
    </xdr:from>
    <xdr:to>
      <xdr:col>6</xdr:col>
      <xdr:colOff>0</xdr:colOff>
      <xdr:row>7</xdr:row>
      <xdr:rowOff>762000</xdr:rowOff>
    </xdr:to>
    <xdr:pic>
      <xdr:nvPicPr>
        <xdr:cNvPr id="19469" name="img_e0" descr="FondEvolutionGris">
          <a:extLst>
            <a:ext uri="{FF2B5EF4-FFF2-40B4-BE49-F238E27FC236}">
              <a16:creationId xmlns:a16="http://schemas.microsoft.com/office/drawing/2014/main" id="{00000000-0008-0000-0600-00000D4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0478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8</xdr:row>
      <xdr:rowOff>0</xdr:rowOff>
    </xdr:from>
    <xdr:to>
      <xdr:col>6</xdr:col>
      <xdr:colOff>0</xdr:colOff>
      <xdr:row>8</xdr:row>
      <xdr:rowOff>762000</xdr:rowOff>
    </xdr:to>
    <xdr:pic>
      <xdr:nvPicPr>
        <xdr:cNvPr id="19470" name="img_e1" descr="FondEvolutionGris">
          <a:extLst>
            <a:ext uri="{FF2B5EF4-FFF2-40B4-BE49-F238E27FC236}">
              <a16:creationId xmlns:a16="http://schemas.microsoft.com/office/drawing/2014/main" id="{00000000-0008-0000-0600-00000E4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93370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9</xdr:row>
      <xdr:rowOff>0</xdr:rowOff>
    </xdr:from>
    <xdr:to>
      <xdr:col>6</xdr:col>
      <xdr:colOff>0</xdr:colOff>
      <xdr:row>9</xdr:row>
      <xdr:rowOff>762000</xdr:rowOff>
    </xdr:to>
    <xdr:pic>
      <xdr:nvPicPr>
        <xdr:cNvPr id="19471" name="img_e2" descr="FondEvolutionGris">
          <a:extLst>
            <a:ext uri="{FF2B5EF4-FFF2-40B4-BE49-F238E27FC236}">
              <a16:creationId xmlns:a16="http://schemas.microsoft.com/office/drawing/2014/main" id="{00000000-0008-0000-0600-00000F4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371475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10</xdr:row>
      <xdr:rowOff>0</xdr:rowOff>
    </xdr:from>
    <xdr:to>
      <xdr:col>6</xdr:col>
      <xdr:colOff>0</xdr:colOff>
      <xdr:row>10</xdr:row>
      <xdr:rowOff>762000</xdr:rowOff>
    </xdr:to>
    <xdr:pic>
      <xdr:nvPicPr>
        <xdr:cNvPr id="19472" name="img_e3" descr="FondEvolutionGris">
          <a:extLst>
            <a:ext uri="{FF2B5EF4-FFF2-40B4-BE49-F238E27FC236}">
              <a16:creationId xmlns:a16="http://schemas.microsoft.com/office/drawing/2014/main" id="{00000000-0008-0000-0600-0000104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54768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9525</xdr:colOff>
      <xdr:row>10</xdr:row>
      <xdr:rowOff>1162050</xdr:rowOff>
    </xdr:from>
    <xdr:to>
      <xdr:col>6</xdr:col>
      <xdr:colOff>9525</xdr:colOff>
      <xdr:row>11</xdr:row>
      <xdr:rowOff>746125</xdr:rowOff>
    </xdr:to>
    <xdr:pic>
      <xdr:nvPicPr>
        <xdr:cNvPr id="19473" name="img_e4" descr="FondEvolutionGris">
          <a:extLst>
            <a:ext uri="{FF2B5EF4-FFF2-40B4-BE49-F238E27FC236}">
              <a16:creationId xmlns:a16="http://schemas.microsoft.com/office/drawing/2014/main" id="{00000000-0008-0000-0600-0000114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735330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9525</xdr:colOff>
      <xdr:row>12</xdr:row>
      <xdr:rowOff>0</xdr:rowOff>
    </xdr:from>
    <xdr:to>
      <xdr:col>6</xdr:col>
      <xdr:colOff>9525</xdr:colOff>
      <xdr:row>13</xdr:row>
      <xdr:rowOff>0</xdr:rowOff>
    </xdr:to>
    <xdr:pic>
      <xdr:nvPicPr>
        <xdr:cNvPr id="19474" name="img_e5" descr="FondEvolutionGris">
          <a:extLst>
            <a:ext uri="{FF2B5EF4-FFF2-40B4-BE49-F238E27FC236}">
              <a16:creationId xmlns:a16="http://schemas.microsoft.com/office/drawing/2014/main" id="{00000000-0008-0000-0600-0000124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80676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19050</xdr:colOff>
      <xdr:row>13</xdr:row>
      <xdr:rowOff>9525</xdr:rowOff>
    </xdr:from>
    <xdr:to>
      <xdr:col>6</xdr:col>
      <xdr:colOff>19050</xdr:colOff>
      <xdr:row>13</xdr:row>
      <xdr:rowOff>771525</xdr:rowOff>
    </xdr:to>
    <xdr:pic>
      <xdr:nvPicPr>
        <xdr:cNvPr id="19475" name="img_e6" descr="FondEvolutionGris">
          <a:extLst>
            <a:ext uri="{FF2B5EF4-FFF2-40B4-BE49-F238E27FC236}">
              <a16:creationId xmlns:a16="http://schemas.microsoft.com/office/drawing/2014/main" id="{00000000-0008-0000-0600-0000134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81725" y="883920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4</xdr:col>
      <xdr:colOff>152400</xdr:colOff>
      <xdr:row>7</xdr:row>
      <xdr:rowOff>361950</xdr:rowOff>
    </xdr:from>
    <xdr:to>
      <xdr:col>4</xdr:col>
      <xdr:colOff>161925</xdr:colOff>
      <xdr:row>7</xdr:row>
      <xdr:rowOff>685800</xdr:rowOff>
    </xdr:to>
    <xdr:sp macro="" textlink="">
      <xdr:nvSpPr>
        <xdr:cNvPr id="19476" name="fleche01">
          <a:extLst>
            <a:ext uri="{FF2B5EF4-FFF2-40B4-BE49-F238E27FC236}">
              <a16:creationId xmlns:a16="http://schemas.microsoft.com/office/drawing/2014/main" id="{00000000-0008-0000-0600-0000144C0000}"/>
            </a:ext>
          </a:extLst>
        </xdr:cNvPr>
        <xdr:cNvSpPr>
          <a:spLocks noChangeShapeType="1"/>
        </xdr:cNvSpPr>
      </xdr:nvSpPr>
      <xdr:spPr bwMode="auto">
        <a:xfrm flipV="1">
          <a:off x="6315075" y="2409825"/>
          <a:ext cx="9525" cy="32385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171451</xdr:colOff>
      <xdr:row>7</xdr:row>
      <xdr:rowOff>57150</xdr:rowOff>
    </xdr:from>
    <xdr:to>
      <xdr:col>4</xdr:col>
      <xdr:colOff>180975</xdr:colOff>
      <xdr:row>7</xdr:row>
      <xdr:rowOff>381000</xdr:rowOff>
    </xdr:to>
    <xdr:sp macro="" textlink="">
      <xdr:nvSpPr>
        <xdr:cNvPr id="19477" name="fleche02">
          <a:extLst>
            <a:ext uri="{FF2B5EF4-FFF2-40B4-BE49-F238E27FC236}">
              <a16:creationId xmlns:a16="http://schemas.microsoft.com/office/drawing/2014/main" id="{00000000-0008-0000-0600-0000154C0000}"/>
            </a:ext>
          </a:extLst>
        </xdr:cNvPr>
        <xdr:cNvSpPr>
          <a:spLocks noChangeShapeType="1"/>
        </xdr:cNvSpPr>
      </xdr:nvSpPr>
      <xdr:spPr bwMode="auto">
        <a:xfrm flipH="1" flipV="1">
          <a:off x="6334126" y="2105025"/>
          <a:ext cx="9524" cy="32385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8</xdr:row>
      <xdr:rowOff>381000</xdr:rowOff>
    </xdr:from>
    <xdr:to>
      <xdr:col>4</xdr:col>
      <xdr:colOff>304800</xdr:colOff>
      <xdr:row>8</xdr:row>
      <xdr:rowOff>685800</xdr:rowOff>
    </xdr:to>
    <xdr:sp macro="" textlink="">
      <xdr:nvSpPr>
        <xdr:cNvPr id="19479" name="fleche01">
          <a:extLst>
            <a:ext uri="{FF2B5EF4-FFF2-40B4-BE49-F238E27FC236}">
              <a16:creationId xmlns:a16="http://schemas.microsoft.com/office/drawing/2014/main" id="{00000000-0008-0000-0600-0000174C0000}"/>
            </a:ext>
          </a:extLst>
        </xdr:cNvPr>
        <xdr:cNvSpPr>
          <a:spLocks noChangeShapeType="1"/>
        </xdr:cNvSpPr>
      </xdr:nvSpPr>
      <xdr:spPr bwMode="auto">
        <a:xfrm flipH="1" flipV="1">
          <a:off x="6467475" y="3314700"/>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323849</xdr:colOff>
      <xdr:row>8</xdr:row>
      <xdr:rowOff>12699</xdr:rowOff>
    </xdr:from>
    <xdr:to>
      <xdr:col>4</xdr:col>
      <xdr:colOff>330199</xdr:colOff>
      <xdr:row>8</xdr:row>
      <xdr:rowOff>371474</xdr:rowOff>
    </xdr:to>
    <xdr:sp macro="" textlink="">
      <xdr:nvSpPr>
        <xdr:cNvPr id="19480" name="fleche02">
          <a:extLst>
            <a:ext uri="{FF2B5EF4-FFF2-40B4-BE49-F238E27FC236}">
              <a16:creationId xmlns:a16="http://schemas.microsoft.com/office/drawing/2014/main" id="{00000000-0008-0000-0600-0000184C0000}"/>
            </a:ext>
          </a:extLst>
        </xdr:cNvPr>
        <xdr:cNvSpPr>
          <a:spLocks noChangeShapeType="1"/>
        </xdr:cNvSpPr>
      </xdr:nvSpPr>
      <xdr:spPr bwMode="auto">
        <a:xfrm flipV="1">
          <a:off x="7359649" y="3213099"/>
          <a:ext cx="6350" cy="358775"/>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200024</xdr:colOff>
      <xdr:row>8</xdr:row>
      <xdr:rowOff>38100</xdr:rowOff>
    </xdr:from>
    <xdr:to>
      <xdr:col>4</xdr:col>
      <xdr:colOff>304798</xdr:colOff>
      <xdr:row>8</xdr:row>
      <xdr:rowOff>361950</xdr:rowOff>
    </xdr:to>
    <xdr:sp macro="" textlink="">
      <xdr:nvSpPr>
        <xdr:cNvPr id="19481" name="fleche02">
          <a:extLst>
            <a:ext uri="{FF2B5EF4-FFF2-40B4-BE49-F238E27FC236}">
              <a16:creationId xmlns:a16="http://schemas.microsoft.com/office/drawing/2014/main" id="{00000000-0008-0000-0600-0000194C0000}"/>
            </a:ext>
          </a:extLst>
        </xdr:cNvPr>
        <xdr:cNvSpPr>
          <a:spLocks noChangeShapeType="1"/>
        </xdr:cNvSpPr>
      </xdr:nvSpPr>
      <xdr:spPr bwMode="auto">
        <a:xfrm flipH="1" flipV="1">
          <a:off x="6362699" y="2971800"/>
          <a:ext cx="104774" cy="32385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9</xdr:row>
      <xdr:rowOff>400050</xdr:rowOff>
    </xdr:from>
    <xdr:to>
      <xdr:col>4</xdr:col>
      <xdr:colOff>304800</xdr:colOff>
      <xdr:row>9</xdr:row>
      <xdr:rowOff>704850</xdr:rowOff>
    </xdr:to>
    <xdr:sp macro="" textlink="">
      <xdr:nvSpPr>
        <xdr:cNvPr id="19482" name="fleche01">
          <a:extLst>
            <a:ext uri="{FF2B5EF4-FFF2-40B4-BE49-F238E27FC236}">
              <a16:creationId xmlns:a16="http://schemas.microsoft.com/office/drawing/2014/main" id="{00000000-0008-0000-0600-00001A4C0000}"/>
            </a:ext>
          </a:extLst>
        </xdr:cNvPr>
        <xdr:cNvSpPr>
          <a:spLocks noChangeShapeType="1"/>
        </xdr:cNvSpPr>
      </xdr:nvSpPr>
      <xdr:spPr bwMode="auto">
        <a:xfrm flipH="1" flipV="1">
          <a:off x="6467475" y="4114800"/>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txBody>
        <a:bodyPr/>
        <a:lstStyle/>
        <a:p>
          <a:endParaRPr lang="de-CH"/>
        </a:p>
      </xdr:txBody>
    </xdr:sp>
    <xdr:clientData/>
  </xdr:twoCellAnchor>
  <xdr:twoCellAnchor>
    <xdr:from>
      <xdr:col>4</xdr:col>
      <xdr:colOff>219075</xdr:colOff>
      <xdr:row>9</xdr:row>
      <xdr:rowOff>28574</xdr:rowOff>
    </xdr:from>
    <xdr:to>
      <xdr:col>4</xdr:col>
      <xdr:colOff>304800</xdr:colOff>
      <xdr:row>9</xdr:row>
      <xdr:rowOff>380997</xdr:rowOff>
    </xdr:to>
    <xdr:sp macro="" textlink="">
      <xdr:nvSpPr>
        <xdr:cNvPr id="19483" name="fleche02">
          <a:extLst>
            <a:ext uri="{FF2B5EF4-FFF2-40B4-BE49-F238E27FC236}">
              <a16:creationId xmlns:a16="http://schemas.microsoft.com/office/drawing/2014/main" id="{00000000-0008-0000-0600-00001B4C0000}"/>
            </a:ext>
          </a:extLst>
        </xdr:cNvPr>
        <xdr:cNvSpPr>
          <a:spLocks noChangeShapeType="1"/>
        </xdr:cNvSpPr>
      </xdr:nvSpPr>
      <xdr:spPr bwMode="auto">
        <a:xfrm flipH="1" flipV="1">
          <a:off x="6381750" y="4457699"/>
          <a:ext cx="85725" cy="352423"/>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10</xdr:row>
      <xdr:rowOff>400050</xdr:rowOff>
    </xdr:from>
    <xdr:to>
      <xdr:col>4</xdr:col>
      <xdr:colOff>304800</xdr:colOff>
      <xdr:row>10</xdr:row>
      <xdr:rowOff>704850</xdr:rowOff>
    </xdr:to>
    <xdr:sp macro="" textlink="">
      <xdr:nvSpPr>
        <xdr:cNvPr id="19485" name="fleche01">
          <a:extLst>
            <a:ext uri="{FF2B5EF4-FFF2-40B4-BE49-F238E27FC236}">
              <a16:creationId xmlns:a16="http://schemas.microsoft.com/office/drawing/2014/main" id="{00000000-0008-0000-0600-00001D4C0000}"/>
            </a:ext>
          </a:extLst>
        </xdr:cNvPr>
        <xdr:cNvSpPr>
          <a:spLocks noChangeShapeType="1"/>
        </xdr:cNvSpPr>
      </xdr:nvSpPr>
      <xdr:spPr bwMode="auto">
        <a:xfrm flipH="1" flipV="1">
          <a:off x="6467475" y="6591300"/>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295275</xdr:colOff>
      <xdr:row>10</xdr:row>
      <xdr:rowOff>9525</xdr:rowOff>
    </xdr:from>
    <xdr:to>
      <xdr:col>4</xdr:col>
      <xdr:colOff>304800</xdr:colOff>
      <xdr:row>10</xdr:row>
      <xdr:rowOff>371475</xdr:rowOff>
    </xdr:to>
    <xdr:sp macro="" textlink="">
      <xdr:nvSpPr>
        <xdr:cNvPr id="19486" name="fleche02">
          <a:extLst>
            <a:ext uri="{FF2B5EF4-FFF2-40B4-BE49-F238E27FC236}">
              <a16:creationId xmlns:a16="http://schemas.microsoft.com/office/drawing/2014/main" id="{00000000-0008-0000-0600-00001E4C0000}"/>
            </a:ext>
          </a:extLst>
        </xdr:cNvPr>
        <xdr:cNvSpPr>
          <a:spLocks noChangeShapeType="1"/>
        </xdr:cNvSpPr>
      </xdr:nvSpPr>
      <xdr:spPr bwMode="auto">
        <a:xfrm flipH="1" flipV="1">
          <a:off x="6457950" y="6200775"/>
          <a:ext cx="9525" cy="36195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11</xdr:row>
      <xdr:rowOff>352425</xdr:rowOff>
    </xdr:from>
    <xdr:to>
      <xdr:col>4</xdr:col>
      <xdr:colOff>47625</xdr:colOff>
      <xdr:row>11</xdr:row>
      <xdr:rowOff>685800</xdr:rowOff>
    </xdr:to>
    <xdr:sp macro="" textlink="">
      <xdr:nvSpPr>
        <xdr:cNvPr id="19487" name="fleche01">
          <a:extLst>
            <a:ext uri="{FF2B5EF4-FFF2-40B4-BE49-F238E27FC236}">
              <a16:creationId xmlns:a16="http://schemas.microsoft.com/office/drawing/2014/main" id="{00000000-0008-0000-0600-00001F4C0000}"/>
            </a:ext>
          </a:extLst>
        </xdr:cNvPr>
        <xdr:cNvSpPr>
          <a:spLocks noChangeShapeType="1"/>
        </xdr:cNvSpPr>
      </xdr:nvSpPr>
      <xdr:spPr bwMode="auto">
        <a:xfrm flipV="1">
          <a:off x="6191250" y="6753225"/>
          <a:ext cx="19050" cy="333375"/>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47624</xdr:colOff>
      <xdr:row>11</xdr:row>
      <xdr:rowOff>19049</xdr:rowOff>
    </xdr:from>
    <xdr:to>
      <xdr:col>4</xdr:col>
      <xdr:colOff>142875</xdr:colOff>
      <xdr:row>11</xdr:row>
      <xdr:rowOff>342898</xdr:rowOff>
    </xdr:to>
    <xdr:sp macro="" textlink="">
      <xdr:nvSpPr>
        <xdr:cNvPr id="19488" name="fleche02">
          <a:extLst>
            <a:ext uri="{FF2B5EF4-FFF2-40B4-BE49-F238E27FC236}">
              <a16:creationId xmlns:a16="http://schemas.microsoft.com/office/drawing/2014/main" id="{00000000-0008-0000-0600-0000204C0000}"/>
            </a:ext>
          </a:extLst>
        </xdr:cNvPr>
        <xdr:cNvSpPr>
          <a:spLocks noChangeShapeType="1"/>
        </xdr:cNvSpPr>
      </xdr:nvSpPr>
      <xdr:spPr bwMode="auto">
        <a:xfrm flipV="1">
          <a:off x="6210299" y="7858124"/>
          <a:ext cx="95251" cy="323849"/>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12</xdr:row>
      <xdr:rowOff>371475</xdr:rowOff>
    </xdr:from>
    <xdr:to>
      <xdr:col>4</xdr:col>
      <xdr:colOff>123825</xdr:colOff>
      <xdr:row>12</xdr:row>
      <xdr:rowOff>676275</xdr:rowOff>
    </xdr:to>
    <xdr:sp macro="" textlink="">
      <xdr:nvSpPr>
        <xdr:cNvPr id="19489" name="fleche01">
          <a:extLst>
            <a:ext uri="{FF2B5EF4-FFF2-40B4-BE49-F238E27FC236}">
              <a16:creationId xmlns:a16="http://schemas.microsoft.com/office/drawing/2014/main" id="{00000000-0008-0000-0600-0000214C0000}"/>
            </a:ext>
          </a:extLst>
        </xdr:cNvPr>
        <xdr:cNvSpPr>
          <a:spLocks noChangeShapeType="1"/>
        </xdr:cNvSpPr>
      </xdr:nvSpPr>
      <xdr:spPr bwMode="auto">
        <a:xfrm flipH="1" flipV="1">
          <a:off x="6286500" y="7477125"/>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161923</xdr:colOff>
      <xdr:row>12</xdr:row>
      <xdr:rowOff>38100</xdr:rowOff>
    </xdr:from>
    <xdr:to>
      <xdr:col>4</xdr:col>
      <xdr:colOff>200025</xdr:colOff>
      <xdr:row>12</xdr:row>
      <xdr:rowOff>361948</xdr:rowOff>
    </xdr:to>
    <xdr:sp macro="" textlink="">
      <xdr:nvSpPr>
        <xdr:cNvPr id="19490" name="fleche02">
          <a:extLst>
            <a:ext uri="{FF2B5EF4-FFF2-40B4-BE49-F238E27FC236}">
              <a16:creationId xmlns:a16="http://schemas.microsoft.com/office/drawing/2014/main" id="{00000000-0008-0000-0600-0000224C0000}"/>
            </a:ext>
          </a:extLst>
        </xdr:cNvPr>
        <xdr:cNvSpPr>
          <a:spLocks noChangeShapeType="1"/>
        </xdr:cNvSpPr>
      </xdr:nvSpPr>
      <xdr:spPr bwMode="auto">
        <a:xfrm flipV="1">
          <a:off x="6324598" y="8877300"/>
          <a:ext cx="38102" cy="323848"/>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1866900</xdr:colOff>
      <xdr:row>11</xdr:row>
      <xdr:rowOff>990599</xdr:rowOff>
    </xdr:from>
    <xdr:to>
      <xdr:col>4</xdr:col>
      <xdr:colOff>114300</xdr:colOff>
      <xdr:row>12</xdr:row>
      <xdr:rowOff>361948</xdr:rowOff>
    </xdr:to>
    <xdr:sp macro="" textlink="">
      <xdr:nvSpPr>
        <xdr:cNvPr id="19491" name="fleche02">
          <a:extLst>
            <a:ext uri="{FF2B5EF4-FFF2-40B4-BE49-F238E27FC236}">
              <a16:creationId xmlns:a16="http://schemas.microsoft.com/office/drawing/2014/main" id="{00000000-0008-0000-0600-0000234C0000}"/>
            </a:ext>
          </a:extLst>
        </xdr:cNvPr>
        <xdr:cNvSpPr>
          <a:spLocks noChangeShapeType="1"/>
        </xdr:cNvSpPr>
      </xdr:nvSpPr>
      <xdr:spPr bwMode="auto">
        <a:xfrm flipH="1" flipV="1">
          <a:off x="7023100" y="8597899"/>
          <a:ext cx="127000" cy="374649"/>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352425</xdr:colOff>
      <xdr:row>13</xdr:row>
      <xdr:rowOff>409575</xdr:rowOff>
    </xdr:from>
    <xdr:to>
      <xdr:col>4</xdr:col>
      <xdr:colOff>352425</xdr:colOff>
      <xdr:row>13</xdr:row>
      <xdr:rowOff>714375</xdr:rowOff>
    </xdr:to>
    <xdr:sp macro="" textlink="">
      <xdr:nvSpPr>
        <xdr:cNvPr id="19492" name="fleche01">
          <a:extLst>
            <a:ext uri="{FF2B5EF4-FFF2-40B4-BE49-F238E27FC236}">
              <a16:creationId xmlns:a16="http://schemas.microsoft.com/office/drawing/2014/main" id="{00000000-0008-0000-0600-0000244C0000}"/>
            </a:ext>
          </a:extLst>
        </xdr:cNvPr>
        <xdr:cNvSpPr>
          <a:spLocks noChangeShapeType="1"/>
        </xdr:cNvSpPr>
      </xdr:nvSpPr>
      <xdr:spPr bwMode="auto">
        <a:xfrm flipH="1" flipV="1">
          <a:off x="6515100" y="8277225"/>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12</xdr:row>
      <xdr:rowOff>752475</xdr:rowOff>
    </xdr:from>
    <xdr:to>
      <xdr:col>5</xdr:col>
      <xdr:colOff>0</xdr:colOff>
      <xdr:row>13</xdr:row>
      <xdr:rowOff>390525</xdr:rowOff>
    </xdr:to>
    <xdr:sp macro="" textlink="">
      <xdr:nvSpPr>
        <xdr:cNvPr id="19493" name="fleche02">
          <a:extLst>
            <a:ext uri="{FF2B5EF4-FFF2-40B4-BE49-F238E27FC236}">
              <a16:creationId xmlns:a16="http://schemas.microsoft.com/office/drawing/2014/main" id="{00000000-0008-0000-0600-0000254C0000}"/>
            </a:ext>
          </a:extLst>
        </xdr:cNvPr>
        <xdr:cNvSpPr>
          <a:spLocks noChangeShapeType="1"/>
        </xdr:cNvSpPr>
      </xdr:nvSpPr>
      <xdr:spPr bwMode="auto">
        <a:xfrm flipH="1" flipV="1">
          <a:off x="6467475" y="7858125"/>
          <a:ext cx="76200" cy="40005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txBody>
        <a:bodyPr/>
        <a:lstStyle/>
        <a:p>
          <a:endParaRPr lang="de-CH"/>
        </a:p>
      </xdr:txBody>
    </xdr:sp>
    <xdr:clientData/>
  </xdr:twoCellAnchor>
  <xdr:twoCellAnchor>
    <xdr:from>
      <xdr:col>4</xdr:col>
      <xdr:colOff>219074</xdr:colOff>
      <xdr:row>13</xdr:row>
      <xdr:rowOff>0</xdr:rowOff>
    </xdr:from>
    <xdr:to>
      <xdr:col>4</xdr:col>
      <xdr:colOff>361948</xdr:colOff>
      <xdr:row>13</xdr:row>
      <xdr:rowOff>352424</xdr:rowOff>
    </xdr:to>
    <xdr:sp macro="" textlink="">
      <xdr:nvSpPr>
        <xdr:cNvPr id="19494" name="fleche02">
          <a:extLst>
            <a:ext uri="{FF2B5EF4-FFF2-40B4-BE49-F238E27FC236}">
              <a16:creationId xmlns:a16="http://schemas.microsoft.com/office/drawing/2014/main" id="{00000000-0008-0000-0600-0000264C0000}"/>
            </a:ext>
          </a:extLst>
        </xdr:cNvPr>
        <xdr:cNvSpPr>
          <a:spLocks noChangeShapeType="1"/>
        </xdr:cNvSpPr>
      </xdr:nvSpPr>
      <xdr:spPr bwMode="auto">
        <a:xfrm flipH="1" flipV="1">
          <a:off x="6381749" y="7867650"/>
          <a:ext cx="142874" cy="352424"/>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11</xdr:row>
      <xdr:rowOff>9524</xdr:rowOff>
    </xdr:from>
    <xdr:to>
      <xdr:col>4</xdr:col>
      <xdr:colOff>28575</xdr:colOff>
      <xdr:row>11</xdr:row>
      <xdr:rowOff>352423</xdr:rowOff>
    </xdr:to>
    <xdr:sp macro="" textlink="">
      <xdr:nvSpPr>
        <xdr:cNvPr id="38" name="fleche02">
          <a:extLst>
            <a:ext uri="{FF2B5EF4-FFF2-40B4-BE49-F238E27FC236}">
              <a16:creationId xmlns:a16="http://schemas.microsoft.com/office/drawing/2014/main" id="{66B879F1-0D51-48A7-B0C7-042FF4B3E56C}"/>
            </a:ext>
          </a:extLst>
        </xdr:cNvPr>
        <xdr:cNvSpPr>
          <a:spLocks noChangeShapeType="1"/>
        </xdr:cNvSpPr>
      </xdr:nvSpPr>
      <xdr:spPr bwMode="auto">
        <a:xfrm flipH="1" flipV="1">
          <a:off x="6191250" y="7848599"/>
          <a:ext cx="0" cy="342899"/>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1612989</xdr:colOff>
      <xdr:row>5</xdr:row>
      <xdr:rowOff>1054</xdr:rowOff>
    </xdr:from>
    <xdr:to>
      <xdr:col>3</xdr:col>
      <xdr:colOff>1614050</xdr:colOff>
      <xdr:row>6</xdr:row>
      <xdr:rowOff>22776</xdr:rowOff>
    </xdr:to>
    <xdr:sp macro="" textlink="">
      <xdr:nvSpPr>
        <xdr:cNvPr id="39" name="fleche02">
          <a:extLst>
            <a:ext uri="{FF2B5EF4-FFF2-40B4-BE49-F238E27FC236}">
              <a16:creationId xmlns:a16="http://schemas.microsoft.com/office/drawing/2014/main" id="{64DC9B4E-9BFB-4B5D-A2EB-39C1B7F2CDE9}"/>
            </a:ext>
          </a:extLst>
        </xdr:cNvPr>
        <xdr:cNvSpPr>
          <a:spLocks noChangeShapeType="1"/>
        </xdr:cNvSpPr>
      </xdr:nvSpPr>
      <xdr:spPr bwMode="auto">
        <a:xfrm flipH="1" flipV="1">
          <a:off x="6127839" y="1334554"/>
          <a:ext cx="1061" cy="345572"/>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1524000</xdr:colOff>
      <xdr:row>4</xdr:row>
      <xdr:rowOff>180975</xdr:rowOff>
    </xdr:from>
    <xdr:to>
      <xdr:col>3</xdr:col>
      <xdr:colOff>1526118</xdr:colOff>
      <xdr:row>6</xdr:row>
      <xdr:rowOff>12194</xdr:rowOff>
    </xdr:to>
    <xdr:sp macro="" textlink="">
      <xdr:nvSpPr>
        <xdr:cNvPr id="40" name="fleche02">
          <a:extLst>
            <a:ext uri="{FF2B5EF4-FFF2-40B4-BE49-F238E27FC236}">
              <a16:creationId xmlns:a16="http://schemas.microsoft.com/office/drawing/2014/main" id="{54F537EF-2609-41F7-B67B-E31FCF86C17F}"/>
            </a:ext>
          </a:extLst>
        </xdr:cNvPr>
        <xdr:cNvSpPr>
          <a:spLocks noChangeShapeType="1"/>
        </xdr:cNvSpPr>
      </xdr:nvSpPr>
      <xdr:spPr bwMode="auto">
        <a:xfrm flipH="1" flipV="1">
          <a:off x="6038850" y="1323975"/>
          <a:ext cx="2118" cy="345569"/>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676275</xdr:colOff>
      <xdr:row>171</xdr:row>
      <xdr:rowOff>104775</xdr:rowOff>
    </xdr:from>
    <xdr:to>
      <xdr:col>13</xdr:col>
      <xdr:colOff>676275</xdr:colOff>
      <xdr:row>188</xdr:row>
      <xdr:rowOff>95250</xdr:rowOff>
    </xdr:to>
    <mc:AlternateContent xmlns:mc="http://schemas.openxmlformats.org/markup-compatibility/2006">
      <mc:Choice xmlns:cx1="http://schemas.microsoft.com/office/drawing/2015/9/8/chartex" Requires="cx1">
        <xdr:graphicFrame macro="">
          <xdr:nvGraphicFramePr>
            <xdr:cNvPr id="2" name="Diagram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CH"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muel/CloudStation/01_Projekte/2021_Erfolgskontrolle_VS/06_Flaechen/09_Suedrampe_Ausserberg/01_Grundlagen/21-NaiS%20Formular-FR%20Sdrampe_2008_BINA%20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e"/>
      <sheetName val="Vorbereitung_Erhebung_Excel"/>
      <sheetName val="Form1_Situation"/>
      <sheetName val="Form2"/>
      <sheetName val="Form 2 verso"/>
      <sheetName val="Kluppierung_Anzeichnung"/>
      <sheetName val="Foto"/>
      <sheetName val="Form 5"/>
      <sheetName val="Form_mit_Klimawandel"/>
      <sheetName val="21-NaiS Formular-FR Sdrampe_200"/>
    </sheetNames>
    <definedNames>
      <definedName name="Caseàcocher27_Clic"/>
      <definedName name="chkMesApp0_Clic"/>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Nora" id="{82DE696F-E448-4904-8BD0-F35C4671AE8D}" userId="Nora" providerId="None"/>
  <person displayName="Frehner  Monika" id="{96FB44D4-1ECA-4291-9DA2-5EC985748768}" userId="S::frehnerm@ethz.ch::0e8c3767-3009-4fdd-a662-450821fa4aff"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ora" refreshedDate="44466.585033333336" createdVersion="7" refreshedVersion="7" minRefreshableVersion="3" recordCount="161">
  <cacheSource type="worksheet">
    <worksheetSource ref="A1:H162" sheet="Vollkluppierung_2021"/>
  </cacheSource>
  <cacheFields count="8">
    <cacheField name="Stammnr" numFmtId="0">
      <sharedItems containsSemiMixedTypes="0" containsString="0" containsNumber="1" containsInteger="1" minValue="1" maxValue="161"/>
    </cacheField>
    <cacheField name="Baumart" numFmtId="0">
      <sharedItems count="2">
        <s v="Lä  "/>
        <s v="Fi  "/>
      </sharedItems>
    </cacheField>
    <cacheField name="DM" numFmtId="0">
      <sharedItems containsSemiMixedTypes="0" containsString="0" containsNumber="1" minValue="15.7" maxValue="80" count="123">
        <n v="42.5"/>
        <n v="44.1"/>
        <n v="20"/>
        <n v="43"/>
        <n v="35.1"/>
        <n v="15.7"/>
        <n v="50.2"/>
        <n v="45.8"/>
        <n v="17.899999999999999"/>
        <n v="79.900000000000006"/>
        <n v="42.2"/>
        <n v="17.399999999999999"/>
        <n v="31.6"/>
        <n v="20.9"/>
        <n v="52"/>
        <n v="16.600000000000001"/>
        <n v="24"/>
        <n v="37"/>
        <n v="49.9"/>
        <n v="22.7"/>
        <n v="17"/>
        <n v="18.2"/>
        <n v="25"/>
        <n v="16.100000000000001"/>
        <n v="39"/>
        <n v="16.899999999999999"/>
        <n v="37.9"/>
        <n v="34"/>
        <n v="28"/>
        <n v="20.399999999999999"/>
        <n v="28.5"/>
        <n v="25.1"/>
        <n v="80"/>
        <n v="31.8"/>
        <n v="28.1"/>
        <n v="30"/>
        <n v="63.1"/>
        <n v="64.099999999999994"/>
        <n v="19"/>
        <n v="42.9"/>
        <n v="30.2"/>
        <n v="45.2"/>
        <n v="31.2"/>
        <n v="30.1"/>
        <n v="21"/>
        <n v="49.1"/>
        <n v="78.099999999999994"/>
        <n v="29.1"/>
        <n v="33.1"/>
        <n v="45.1"/>
        <n v="46.2"/>
        <n v="62"/>
        <n v="46.1"/>
        <n v="47.5"/>
        <n v="28.2"/>
        <n v="34.4"/>
        <n v="29.3"/>
        <n v="50"/>
        <n v="38.4"/>
        <n v="51"/>
        <n v="41.2"/>
        <n v="38.9"/>
        <n v="37.200000000000003"/>
        <n v="36.1"/>
        <n v="35.200000000000003"/>
        <n v="17.2"/>
        <n v="40"/>
        <n v="41.1"/>
        <n v="32"/>
        <n v="52.2"/>
        <n v="55.5"/>
        <n v="24.1"/>
        <n v="64.2"/>
        <n v="71"/>
        <n v="31.3"/>
        <n v="40.5"/>
        <n v="28.9"/>
        <n v="43.8"/>
        <n v="42"/>
        <n v="28.8"/>
        <n v="36"/>
        <n v="47.1"/>
        <n v="43.3"/>
        <n v="35"/>
        <n v="30.7"/>
        <n v="54"/>
        <n v="26.2"/>
        <n v="27.1"/>
        <n v="27.2"/>
        <n v="44.2"/>
        <n v="66.900000000000006"/>
        <n v="33.5"/>
        <n v="46.3"/>
        <n v="53.1"/>
        <n v="26.1"/>
        <n v="40.299999999999997"/>
        <n v="23"/>
        <n v="38.1"/>
        <n v="31.5"/>
        <n v="22"/>
        <n v="22.3"/>
        <n v="22.1"/>
        <n v="38.6"/>
        <n v="71.3"/>
        <n v="51.1"/>
        <n v="75.400000000000006"/>
        <n v="39.5"/>
        <n v="20.100000000000001"/>
        <n v="25.4"/>
        <n v="29"/>
        <n v="46.9"/>
        <n v="56.1"/>
        <n v="30.9"/>
        <n v="27.3"/>
        <n v="38.200000000000003"/>
        <n v="29.2"/>
        <n v="41.8"/>
        <n v="43.2"/>
        <n v="38.5"/>
        <n v="29.9"/>
        <n v="34.9"/>
        <n v="49.2"/>
        <n v="45.4"/>
      </sharedItems>
    </cacheField>
    <cacheField name="Tarif" numFmtId="0">
      <sharedItems containsSemiMixedTypes="0" containsString="0" containsNumber="1" containsInteger="1" minValue="2" maxValue="2"/>
    </cacheField>
    <cacheField name="Brutto" numFmtId="0">
      <sharedItems containsSemiMixedTypes="0" containsString="0" containsNumber="1" minValue="0.05" maxValue="4.0999999999999996" count="35">
        <n v="0.9"/>
        <n v="1"/>
        <n v="0.15"/>
        <n v="0.6"/>
        <n v="0.05"/>
        <n v="1.45"/>
        <n v="1.2"/>
        <n v="0.1"/>
        <n v="3.1"/>
        <n v="0.5"/>
        <n v="1.35"/>
        <n v="0.3"/>
        <n v="0.7"/>
        <n v="1.25"/>
        <n v="0.25"/>
        <n v="0.35"/>
        <n v="0.55000000000000004"/>
        <n v="0.4"/>
        <n v="0.45"/>
        <n v="2.5"/>
        <n v="1.95"/>
        <n v="0.2"/>
        <n v="3.9"/>
        <n v="1.85"/>
        <n v="1.1000000000000001"/>
        <n v="0.8"/>
        <n v="1.9"/>
        <n v="3.3"/>
        <n v="1.6"/>
        <n v="2.0499999999999998"/>
        <n v="1.3"/>
        <n v="1.75"/>
        <n v="2.8"/>
        <n v="1.55"/>
        <n v="4.0999999999999996"/>
      </sharedItems>
    </cacheField>
    <cacheField name="Waldort          " numFmtId="0">
      <sharedItems/>
    </cacheField>
    <cacheField name="Rindenzust." numFmtId="0">
      <sharedItems/>
    </cacheField>
    <cacheField name="Datum" numFmtId="14">
      <sharedItems containsSemiMixedTypes="0" containsNonDate="0" containsDate="1" containsString="0" minDate="2021-08-05T00:00:00" maxDate="2021-08-06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1">
  <r>
    <n v="1"/>
    <x v="0"/>
    <x v="0"/>
    <n v="2"/>
    <x v="0"/>
    <s v="Münster-Geschinen/Judenstafel"/>
    <s v="IR"/>
    <d v="2021-08-05T00:00:00"/>
  </r>
  <r>
    <n v="2"/>
    <x v="0"/>
    <x v="1"/>
    <n v="2"/>
    <x v="1"/>
    <s v="Münster-Geschinen/Judenstafel"/>
    <s v="IR"/>
    <d v="2021-08-05T00:00:00"/>
  </r>
  <r>
    <n v="3"/>
    <x v="1"/>
    <x v="2"/>
    <n v="2"/>
    <x v="2"/>
    <s v="Münster-Geschinen/Judenstafel"/>
    <s v="IR"/>
    <d v="2021-08-05T00:00:00"/>
  </r>
  <r>
    <n v="4"/>
    <x v="0"/>
    <x v="3"/>
    <n v="2"/>
    <x v="1"/>
    <s v="Münster-Geschinen/Judenstafel"/>
    <s v="IR"/>
    <d v="2021-08-05T00:00:00"/>
  </r>
  <r>
    <n v="5"/>
    <x v="0"/>
    <x v="4"/>
    <n v="2"/>
    <x v="3"/>
    <s v="Münster-Geschinen/Judenstafel"/>
    <s v="IR"/>
    <d v="2021-08-05T00:00:00"/>
  </r>
  <r>
    <n v="6"/>
    <x v="1"/>
    <x v="5"/>
    <n v="2"/>
    <x v="4"/>
    <s v="Münster-Geschinen/Judenstafel"/>
    <s v="IR"/>
    <d v="2021-08-05T00:00:00"/>
  </r>
  <r>
    <n v="7"/>
    <x v="1"/>
    <x v="6"/>
    <n v="2"/>
    <x v="5"/>
    <s v="Münster-Geschinen/Judenstafel"/>
    <s v="IR"/>
    <d v="2021-08-05T00:00:00"/>
  </r>
  <r>
    <n v="8"/>
    <x v="1"/>
    <x v="7"/>
    <n v="2"/>
    <x v="6"/>
    <s v="Münster-Geschinen/Judenstafel"/>
    <s v="IR"/>
    <d v="2021-08-05T00:00:00"/>
  </r>
  <r>
    <n v="9"/>
    <x v="1"/>
    <x v="8"/>
    <n v="2"/>
    <x v="7"/>
    <s v="Münster-Geschinen/Judenstafel"/>
    <s v="IR"/>
    <d v="2021-08-05T00:00:00"/>
  </r>
  <r>
    <n v="10"/>
    <x v="0"/>
    <x v="9"/>
    <n v="2"/>
    <x v="8"/>
    <s v="Münster-Geschinen/Judenstafel"/>
    <s v="IR"/>
    <d v="2021-08-05T00:00:00"/>
  </r>
  <r>
    <n v="11"/>
    <x v="0"/>
    <x v="10"/>
    <n v="2"/>
    <x v="0"/>
    <s v="Münster-Geschinen/Judenstafel"/>
    <s v="IR"/>
    <d v="2021-08-05T00:00:00"/>
  </r>
  <r>
    <n v="12"/>
    <x v="0"/>
    <x v="11"/>
    <n v="2"/>
    <x v="2"/>
    <s v="Münster-Geschinen/Judenstafel"/>
    <s v="IR"/>
    <d v="2021-08-05T00:00:00"/>
  </r>
  <r>
    <n v="13"/>
    <x v="1"/>
    <x v="12"/>
    <n v="2"/>
    <x v="9"/>
    <s v="Münster-Geschinen/Judenstafel"/>
    <s v="IR"/>
    <d v="2021-08-05T00:00:00"/>
  </r>
  <r>
    <n v="14"/>
    <x v="1"/>
    <x v="13"/>
    <n v="2"/>
    <x v="2"/>
    <s v="Münster-Geschinen/Judenstafel"/>
    <s v="IR"/>
    <d v="2021-08-05T00:00:00"/>
  </r>
  <r>
    <n v="15"/>
    <x v="0"/>
    <x v="14"/>
    <n v="2"/>
    <x v="10"/>
    <s v="Münster-Geschinen/Judenstafel"/>
    <s v="IR"/>
    <d v="2021-08-05T00:00:00"/>
  </r>
  <r>
    <n v="16"/>
    <x v="1"/>
    <x v="15"/>
    <n v="2"/>
    <x v="4"/>
    <s v="Münster-Geschinen/Judenstafel"/>
    <s v="IR"/>
    <d v="2021-08-05T00:00:00"/>
  </r>
  <r>
    <n v="17"/>
    <x v="0"/>
    <x v="16"/>
    <n v="2"/>
    <x v="11"/>
    <s v="Münster-Geschinen/Judenstafel"/>
    <s v="IR"/>
    <d v="2021-08-05T00:00:00"/>
  </r>
  <r>
    <n v="18"/>
    <x v="0"/>
    <x v="17"/>
    <n v="2"/>
    <x v="12"/>
    <s v="Münster-Geschinen/Judenstafel"/>
    <s v="IR"/>
    <d v="2021-08-05T00:00:00"/>
  </r>
  <r>
    <n v="19"/>
    <x v="0"/>
    <x v="18"/>
    <n v="2"/>
    <x v="13"/>
    <s v="Münster-Geschinen/Judenstafel"/>
    <s v="IR"/>
    <d v="2021-08-05T00:00:00"/>
  </r>
  <r>
    <n v="20"/>
    <x v="0"/>
    <x v="19"/>
    <n v="2"/>
    <x v="14"/>
    <s v="Münster-Geschinen/Judenstafel"/>
    <s v="IR"/>
    <d v="2021-08-05T00:00:00"/>
  </r>
  <r>
    <n v="21"/>
    <x v="0"/>
    <x v="20"/>
    <n v="2"/>
    <x v="2"/>
    <s v="Münster-Geschinen/Judenstafel"/>
    <s v="IR"/>
    <d v="2021-08-05T00:00:00"/>
  </r>
  <r>
    <n v="22"/>
    <x v="0"/>
    <x v="21"/>
    <n v="2"/>
    <x v="2"/>
    <s v="Münster-Geschinen/Judenstafel"/>
    <s v="IR"/>
    <d v="2021-08-05T00:00:00"/>
  </r>
  <r>
    <n v="23"/>
    <x v="0"/>
    <x v="22"/>
    <n v="2"/>
    <x v="15"/>
    <s v="Münster-Geschinen/Judenstafel"/>
    <s v="IR"/>
    <d v="2021-08-05T00:00:00"/>
  </r>
  <r>
    <n v="24"/>
    <x v="0"/>
    <x v="23"/>
    <n v="2"/>
    <x v="7"/>
    <s v="Münster-Geschinen/Judenstafel"/>
    <s v="IR"/>
    <d v="2021-08-05T00:00:00"/>
  </r>
  <r>
    <n v="25"/>
    <x v="1"/>
    <x v="24"/>
    <n v="2"/>
    <x v="0"/>
    <s v="Münster-Geschinen/Judenstafel"/>
    <s v="IR"/>
    <d v="2021-08-05T00:00:00"/>
  </r>
  <r>
    <n v="26"/>
    <x v="1"/>
    <x v="25"/>
    <n v="2"/>
    <x v="4"/>
    <s v="Münster-Geschinen/Judenstafel"/>
    <s v="IR"/>
    <d v="2021-08-05T00:00:00"/>
  </r>
  <r>
    <n v="27"/>
    <x v="0"/>
    <x v="26"/>
    <n v="2"/>
    <x v="12"/>
    <s v="Münster-Geschinen/Judenstafel"/>
    <s v="IR"/>
    <d v="2021-08-05T00:00:00"/>
  </r>
  <r>
    <n v="28"/>
    <x v="0"/>
    <x v="27"/>
    <n v="2"/>
    <x v="16"/>
    <s v="Münster-Geschinen/Judenstafel"/>
    <s v="IR"/>
    <d v="2021-08-05T00:00:00"/>
  </r>
  <r>
    <n v="29"/>
    <x v="0"/>
    <x v="28"/>
    <n v="2"/>
    <x v="17"/>
    <s v="Münster-Geschinen/Judenstafel"/>
    <s v="IR"/>
    <d v="2021-08-05T00:00:00"/>
  </r>
  <r>
    <n v="30"/>
    <x v="1"/>
    <x v="29"/>
    <n v="2"/>
    <x v="2"/>
    <s v="Münster-Geschinen/Judenstafel"/>
    <s v="IR"/>
    <d v="2021-08-05T00:00:00"/>
  </r>
  <r>
    <n v="31"/>
    <x v="0"/>
    <x v="30"/>
    <n v="2"/>
    <x v="17"/>
    <s v="Münster-Geschinen/Judenstafel"/>
    <s v="IR"/>
    <d v="2021-08-05T00:00:00"/>
  </r>
  <r>
    <n v="32"/>
    <x v="0"/>
    <x v="31"/>
    <n v="2"/>
    <x v="15"/>
    <s v="Münster-Geschinen/Judenstafel"/>
    <s v="IR"/>
    <d v="2021-08-05T00:00:00"/>
  </r>
  <r>
    <n v="33"/>
    <x v="0"/>
    <x v="32"/>
    <n v="2"/>
    <x v="8"/>
    <s v="Münster-Geschinen/Judenstafel"/>
    <s v="IR"/>
    <d v="2021-08-05T00:00:00"/>
  </r>
  <r>
    <n v="34"/>
    <x v="0"/>
    <x v="33"/>
    <n v="2"/>
    <x v="9"/>
    <s v="Münster-Geschinen/Judenstafel"/>
    <s v="IR"/>
    <d v="2021-08-05T00:00:00"/>
  </r>
  <r>
    <n v="35"/>
    <x v="0"/>
    <x v="34"/>
    <n v="2"/>
    <x v="17"/>
    <s v="Münster-Geschinen/Judenstafel"/>
    <s v="IR"/>
    <d v="2021-08-05T00:00:00"/>
  </r>
  <r>
    <n v="36"/>
    <x v="0"/>
    <x v="35"/>
    <n v="2"/>
    <x v="18"/>
    <s v="Münster-Geschinen/Judenstafel"/>
    <s v="IR"/>
    <d v="2021-08-05T00:00:00"/>
  </r>
  <r>
    <n v="37"/>
    <x v="1"/>
    <x v="36"/>
    <n v="2"/>
    <x v="19"/>
    <s v="Münster-Geschinen/Judenstafel"/>
    <s v="IR"/>
    <d v="2021-08-05T00:00:00"/>
  </r>
  <r>
    <n v="38"/>
    <x v="0"/>
    <x v="37"/>
    <n v="2"/>
    <x v="20"/>
    <s v="Münster-Geschinen/Judenstafel"/>
    <s v="IR"/>
    <d v="2021-08-05T00:00:00"/>
  </r>
  <r>
    <n v="39"/>
    <x v="0"/>
    <x v="38"/>
    <n v="2"/>
    <x v="21"/>
    <s v="Münster-Geschinen/Judenstafel"/>
    <s v="IR"/>
    <d v="2021-08-05T00:00:00"/>
  </r>
  <r>
    <n v="40"/>
    <x v="0"/>
    <x v="39"/>
    <n v="2"/>
    <x v="0"/>
    <s v="Münster-Geschinen/Judenstafel"/>
    <s v="IR"/>
    <d v="2021-08-05T00:00:00"/>
  </r>
  <r>
    <n v="41"/>
    <x v="0"/>
    <x v="40"/>
    <n v="2"/>
    <x v="18"/>
    <s v="Münster-Geschinen/Judenstafel"/>
    <s v="IR"/>
    <d v="2021-08-05T00:00:00"/>
  </r>
  <r>
    <n v="42"/>
    <x v="0"/>
    <x v="30"/>
    <n v="2"/>
    <x v="17"/>
    <s v="Münster-Geschinen/Judenstafel"/>
    <s v="IR"/>
    <d v="2021-08-05T00:00:00"/>
  </r>
  <r>
    <n v="43"/>
    <x v="1"/>
    <x v="41"/>
    <n v="2"/>
    <x v="6"/>
    <s v="Münster-Geschinen/Judenstafel"/>
    <s v="IR"/>
    <d v="2021-08-05T00:00:00"/>
  </r>
  <r>
    <n v="44"/>
    <x v="1"/>
    <x v="42"/>
    <n v="2"/>
    <x v="9"/>
    <s v="Münster-Geschinen/Judenstafel"/>
    <s v="IR"/>
    <d v="2021-08-05T00:00:00"/>
  </r>
  <r>
    <n v="45"/>
    <x v="1"/>
    <x v="43"/>
    <n v="2"/>
    <x v="17"/>
    <s v="Münster-Geschinen/Judenstafel"/>
    <s v="IR"/>
    <d v="2021-08-05T00:00:00"/>
  </r>
  <r>
    <n v="46"/>
    <x v="0"/>
    <x v="32"/>
    <n v="2"/>
    <x v="8"/>
    <s v="Münster-Geschinen/Judenstafel"/>
    <s v="IR"/>
    <d v="2021-08-05T00:00:00"/>
  </r>
  <r>
    <n v="47"/>
    <x v="0"/>
    <x v="44"/>
    <n v="2"/>
    <x v="14"/>
    <s v="Münster-Geschinen/Judenstafel"/>
    <s v="IR"/>
    <d v="2021-08-05T00:00:00"/>
  </r>
  <r>
    <n v="48"/>
    <x v="1"/>
    <x v="45"/>
    <n v="2"/>
    <x v="5"/>
    <s v="Münster-Geschinen/Judenstafel"/>
    <s v="IR"/>
    <d v="2021-08-05T00:00:00"/>
  </r>
  <r>
    <n v="49"/>
    <x v="1"/>
    <x v="46"/>
    <n v="2"/>
    <x v="22"/>
    <s v="Münster-Geschinen/Judenstafel"/>
    <s v="IR"/>
    <d v="2021-08-05T00:00:00"/>
  </r>
  <r>
    <n v="50"/>
    <x v="0"/>
    <x v="47"/>
    <n v="2"/>
    <x v="18"/>
    <s v="Münster-Geschinen/Judenstafel"/>
    <s v="IR"/>
    <d v="2021-08-05T00:00:00"/>
  </r>
  <r>
    <n v="51"/>
    <x v="1"/>
    <x v="48"/>
    <n v="2"/>
    <x v="3"/>
    <s v="Münster-Geschinen/Judenstafel"/>
    <s v="IR"/>
    <d v="2021-08-05T00:00:00"/>
  </r>
  <r>
    <n v="52"/>
    <x v="1"/>
    <x v="49"/>
    <n v="2"/>
    <x v="6"/>
    <s v="Münster-Geschinen/Judenstafel"/>
    <s v="IR"/>
    <d v="2021-08-05T00:00:00"/>
  </r>
  <r>
    <n v="53"/>
    <x v="1"/>
    <x v="50"/>
    <n v="2"/>
    <x v="6"/>
    <s v="Münster-Geschinen/Judenstafel"/>
    <s v="IR"/>
    <d v="2021-08-05T00:00:00"/>
  </r>
  <r>
    <n v="54"/>
    <x v="0"/>
    <x v="51"/>
    <n v="2"/>
    <x v="23"/>
    <s v="Münster-Geschinen/Judenstafel"/>
    <s v="IR"/>
    <d v="2021-08-05T00:00:00"/>
  </r>
  <r>
    <n v="55"/>
    <x v="0"/>
    <x v="52"/>
    <n v="2"/>
    <x v="24"/>
    <s v="Münster-Geschinen/Judenstafel"/>
    <s v="IR"/>
    <d v="2021-08-05T00:00:00"/>
  </r>
  <r>
    <n v="56"/>
    <x v="0"/>
    <x v="53"/>
    <n v="2"/>
    <x v="6"/>
    <s v="Münster-Geschinen/Judenstafel"/>
    <s v="IR"/>
    <d v="2021-08-05T00:00:00"/>
  </r>
  <r>
    <n v="57"/>
    <x v="1"/>
    <x v="4"/>
    <n v="2"/>
    <x v="12"/>
    <s v="Münster-Geschinen/Judenstafel"/>
    <s v="IR"/>
    <d v="2021-08-05T00:00:00"/>
  </r>
  <r>
    <n v="58"/>
    <x v="1"/>
    <x v="54"/>
    <n v="2"/>
    <x v="15"/>
    <s v="Münster-Geschinen/Judenstafel"/>
    <s v="IR"/>
    <d v="2021-08-05T00:00:00"/>
  </r>
  <r>
    <n v="59"/>
    <x v="1"/>
    <x v="55"/>
    <n v="2"/>
    <x v="3"/>
    <s v="Münster-Geschinen/Judenstafel"/>
    <s v="IR"/>
    <d v="2021-08-05T00:00:00"/>
  </r>
  <r>
    <n v="60"/>
    <x v="1"/>
    <x v="56"/>
    <n v="2"/>
    <x v="17"/>
    <s v="Münster-Geschinen/Judenstafel"/>
    <s v="IR"/>
    <d v="2021-08-05T00:00:00"/>
  </r>
  <r>
    <n v="61"/>
    <x v="1"/>
    <x v="57"/>
    <n v="2"/>
    <x v="5"/>
    <s v="Münster-Geschinen/Judenstafel"/>
    <s v="IR"/>
    <d v="2021-08-05T00:00:00"/>
  </r>
  <r>
    <n v="62"/>
    <x v="1"/>
    <x v="58"/>
    <n v="2"/>
    <x v="25"/>
    <s v="Münster-Geschinen/Judenstafel"/>
    <s v="IR"/>
    <d v="2021-08-05T00:00:00"/>
  </r>
  <r>
    <n v="63"/>
    <x v="0"/>
    <x v="59"/>
    <n v="2"/>
    <x v="10"/>
    <s v="Münster-Geschinen/Judenstafel"/>
    <s v="IR"/>
    <d v="2021-08-05T00:00:00"/>
  </r>
  <r>
    <n v="64"/>
    <x v="0"/>
    <x v="60"/>
    <n v="2"/>
    <x v="0"/>
    <s v="Münster-Geschinen/Judenstafel"/>
    <s v="IR"/>
    <d v="2021-08-05T00:00:00"/>
  </r>
  <r>
    <n v="65"/>
    <x v="0"/>
    <x v="61"/>
    <n v="2"/>
    <x v="12"/>
    <s v="Münster-Geschinen/Judenstafel"/>
    <s v="IR"/>
    <d v="2021-08-05T00:00:00"/>
  </r>
  <r>
    <n v="66"/>
    <x v="0"/>
    <x v="62"/>
    <n v="2"/>
    <x v="12"/>
    <s v="Münster-Geschinen/Judenstafel"/>
    <s v="IR"/>
    <d v="2021-08-05T00:00:00"/>
  </r>
  <r>
    <n v="67"/>
    <x v="0"/>
    <x v="52"/>
    <n v="2"/>
    <x v="24"/>
    <s v="Münster-Geschinen/Judenstafel"/>
    <s v="IR"/>
    <d v="2021-08-05T00:00:00"/>
  </r>
  <r>
    <n v="68"/>
    <x v="0"/>
    <x v="63"/>
    <n v="2"/>
    <x v="3"/>
    <s v="Münster-Geschinen/Judenstafel"/>
    <s v="IR"/>
    <d v="2021-08-05T00:00:00"/>
  </r>
  <r>
    <n v="69"/>
    <x v="1"/>
    <x v="64"/>
    <n v="2"/>
    <x v="12"/>
    <s v="Münster-Geschinen/Judenstafel"/>
    <s v="IR"/>
    <d v="2021-08-05T00:00:00"/>
  </r>
  <r>
    <n v="70"/>
    <x v="1"/>
    <x v="65"/>
    <n v="2"/>
    <x v="7"/>
    <s v="Münster-Geschinen/Judenstafel"/>
    <s v="IR"/>
    <d v="2021-08-05T00:00:00"/>
  </r>
  <r>
    <n v="71"/>
    <x v="0"/>
    <x v="66"/>
    <n v="2"/>
    <x v="25"/>
    <s v="Münster-Geschinen/Judenstafel"/>
    <s v="IR"/>
    <d v="2021-08-05T00:00:00"/>
  </r>
  <r>
    <n v="72"/>
    <x v="0"/>
    <x v="67"/>
    <n v="2"/>
    <x v="0"/>
    <s v="Münster-Geschinen/Judenstafel"/>
    <s v="IR"/>
    <d v="2021-08-05T00:00:00"/>
  </r>
  <r>
    <n v="73"/>
    <x v="0"/>
    <x v="68"/>
    <n v="2"/>
    <x v="9"/>
    <s v="Münster-Geschinen/Judenstafel"/>
    <s v="IR"/>
    <d v="2021-08-05T00:00:00"/>
  </r>
  <r>
    <n v="74"/>
    <x v="0"/>
    <x v="69"/>
    <n v="2"/>
    <x v="10"/>
    <s v="Münster-Geschinen/Judenstafel"/>
    <s v="IR"/>
    <d v="2021-08-05T00:00:00"/>
  </r>
  <r>
    <n v="75"/>
    <x v="1"/>
    <x v="70"/>
    <n v="2"/>
    <x v="26"/>
    <s v="Münster-Geschinen/Judenstafel"/>
    <s v="IR"/>
    <d v="2021-08-05T00:00:00"/>
  </r>
  <r>
    <n v="76"/>
    <x v="1"/>
    <x v="71"/>
    <n v="2"/>
    <x v="14"/>
    <s v="Münster-Geschinen/Judenstafel"/>
    <s v="IR"/>
    <d v="2021-08-05T00:00:00"/>
  </r>
  <r>
    <n v="77"/>
    <x v="1"/>
    <x v="72"/>
    <n v="2"/>
    <x v="19"/>
    <s v="Münster-Geschinen/Judenstafel"/>
    <s v="IR"/>
    <d v="2021-08-05T00:00:00"/>
  </r>
  <r>
    <n v="78"/>
    <x v="1"/>
    <x v="73"/>
    <n v="2"/>
    <x v="27"/>
    <s v="Münster-Geschinen/Judenstafel"/>
    <s v="IR"/>
    <d v="2021-08-05T00:00:00"/>
  </r>
  <r>
    <n v="79"/>
    <x v="1"/>
    <x v="74"/>
    <n v="2"/>
    <x v="9"/>
    <s v="Münster-Geschinen/Judenstafel"/>
    <s v="IR"/>
    <d v="2021-08-05T00:00:00"/>
  </r>
  <r>
    <n v="80"/>
    <x v="1"/>
    <x v="75"/>
    <n v="2"/>
    <x v="0"/>
    <s v="Münster-Geschinen/Judenstafel"/>
    <s v="IR"/>
    <d v="2021-08-05T00:00:00"/>
  </r>
  <r>
    <n v="81"/>
    <x v="1"/>
    <x v="76"/>
    <n v="2"/>
    <x v="15"/>
    <s v="Münster-Geschinen/Judenstafel"/>
    <s v="IR"/>
    <d v="2021-08-05T00:00:00"/>
  </r>
  <r>
    <n v="82"/>
    <x v="1"/>
    <x v="69"/>
    <n v="2"/>
    <x v="28"/>
    <s v="Münster-Geschinen/Judenstafel"/>
    <s v="IR"/>
    <d v="2021-08-05T00:00:00"/>
  </r>
  <r>
    <n v="83"/>
    <x v="0"/>
    <x v="77"/>
    <n v="2"/>
    <x v="1"/>
    <s v="Münster-Geschinen/Judenstafel"/>
    <s v="IR"/>
    <d v="2021-08-05T00:00:00"/>
  </r>
  <r>
    <n v="84"/>
    <x v="0"/>
    <x v="63"/>
    <n v="2"/>
    <x v="3"/>
    <s v="Münster-Geschinen/Judenstafel"/>
    <s v="IR"/>
    <d v="2021-08-05T00:00:00"/>
  </r>
  <r>
    <n v="85"/>
    <x v="0"/>
    <x v="66"/>
    <n v="2"/>
    <x v="25"/>
    <s v="Münster-Geschinen/Judenstafel"/>
    <s v="IR"/>
    <d v="2021-08-05T00:00:00"/>
  </r>
  <r>
    <n v="86"/>
    <x v="0"/>
    <x v="78"/>
    <n v="2"/>
    <x v="0"/>
    <s v="Münster-Geschinen/Judenstafel"/>
    <s v="IR"/>
    <d v="2021-08-05T00:00:00"/>
  </r>
  <r>
    <n v="87"/>
    <x v="0"/>
    <x v="79"/>
    <n v="2"/>
    <x v="17"/>
    <s v="Münster-Geschinen/Judenstafel"/>
    <s v="IR"/>
    <d v="2021-08-05T00:00:00"/>
  </r>
  <r>
    <n v="88"/>
    <x v="0"/>
    <x v="80"/>
    <n v="2"/>
    <x v="3"/>
    <s v="Münster-Geschinen/Judenstafel"/>
    <s v="IR"/>
    <d v="2021-08-05T00:00:00"/>
  </r>
  <r>
    <n v="89"/>
    <x v="0"/>
    <x v="81"/>
    <n v="2"/>
    <x v="6"/>
    <s v="Münster-Geschinen/Judenstafel"/>
    <s v="IR"/>
    <d v="2021-08-05T00:00:00"/>
  </r>
  <r>
    <n v="90"/>
    <x v="0"/>
    <x v="82"/>
    <n v="2"/>
    <x v="1"/>
    <s v="Münster-Geschinen/Judenstafel"/>
    <s v="IR"/>
    <d v="2021-08-05T00:00:00"/>
  </r>
  <r>
    <n v="91"/>
    <x v="0"/>
    <x v="68"/>
    <n v="2"/>
    <x v="9"/>
    <s v="Münster-Geschinen/Judenstafel"/>
    <s v="IR"/>
    <d v="2021-08-05T00:00:00"/>
  </r>
  <r>
    <n v="92"/>
    <x v="1"/>
    <x v="83"/>
    <n v="2"/>
    <x v="12"/>
    <s v="Münster-Geschinen/Judenstafel"/>
    <s v="IR"/>
    <d v="2021-08-05T00:00:00"/>
  </r>
  <r>
    <n v="93"/>
    <x v="1"/>
    <x v="84"/>
    <n v="2"/>
    <x v="17"/>
    <s v="Münster-Geschinen/Judenstafel"/>
    <s v="IR"/>
    <d v="2021-08-05T00:00:00"/>
  </r>
  <r>
    <n v="94"/>
    <x v="1"/>
    <x v="24"/>
    <n v="2"/>
    <x v="0"/>
    <s v="Münster-Geschinen/Judenstafel"/>
    <s v="IR"/>
    <d v="2021-08-05T00:00:00"/>
  </r>
  <r>
    <n v="95"/>
    <x v="1"/>
    <x v="80"/>
    <n v="2"/>
    <x v="12"/>
    <s v="Münster-Geschinen/Judenstafel"/>
    <s v="IR"/>
    <d v="2021-08-05T00:00:00"/>
  </r>
  <r>
    <n v="96"/>
    <x v="0"/>
    <x v="85"/>
    <n v="2"/>
    <x v="5"/>
    <s v="Münster-Geschinen/Judenstafel"/>
    <s v="IR"/>
    <d v="2021-08-05T00:00:00"/>
  </r>
  <r>
    <n v="97"/>
    <x v="1"/>
    <x v="86"/>
    <n v="2"/>
    <x v="11"/>
    <s v="Münster-Geschinen/Judenstafel"/>
    <s v="IR"/>
    <d v="2021-08-05T00:00:00"/>
  </r>
  <r>
    <n v="98"/>
    <x v="1"/>
    <x v="87"/>
    <n v="2"/>
    <x v="15"/>
    <s v="Münster-Geschinen/Judenstafel"/>
    <s v="IR"/>
    <d v="2021-08-05T00:00:00"/>
  </r>
  <r>
    <n v="99"/>
    <x v="0"/>
    <x v="88"/>
    <n v="2"/>
    <x v="17"/>
    <s v="Münster-Geschinen/Judenstafel"/>
    <s v="IR"/>
    <d v="2021-08-05T00:00:00"/>
  </r>
  <r>
    <n v="100"/>
    <x v="0"/>
    <x v="89"/>
    <n v="2"/>
    <x v="1"/>
    <s v="Münster-Geschinen/Judenstafel"/>
    <s v="IR"/>
    <d v="2021-08-05T00:00:00"/>
  </r>
  <r>
    <n v="101"/>
    <x v="0"/>
    <x v="90"/>
    <n v="2"/>
    <x v="29"/>
    <s v="Münster-Geschinen/Judenstafel"/>
    <s v="IR"/>
    <d v="2021-08-05T00:00:00"/>
  </r>
  <r>
    <n v="102"/>
    <x v="0"/>
    <x v="91"/>
    <n v="2"/>
    <x v="16"/>
    <s v="Münster-Geschinen/Judenstafel"/>
    <s v="IR"/>
    <d v="2021-08-05T00:00:00"/>
  </r>
  <r>
    <n v="103"/>
    <x v="0"/>
    <x v="92"/>
    <n v="2"/>
    <x v="24"/>
    <s v="Münster-Geschinen/Judenstafel"/>
    <s v="IR"/>
    <d v="2021-08-05T00:00:00"/>
  </r>
  <r>
    <n v="104"/>
    <x v="0"/>
    <x v="69"/>
    <n v="2"/>
    <x v="10"/>
    <s v="Münster-Geschinen/Judenstafel"/>
    <s v="IR"/>
    <d v="2021-08-05T00:00:00"/>
  </r>
  <r>
    <n v="105"/>
    <x v="0"/>
    <x v="93"/>
    <n v="2"/>
    <x v="5"/>
    <s v="Münster-Geschinen/Judenstafel"/>
    <s v="IR"/>
    <d v="2021-08-05T00:00:00"/>
  </r>
  <r>
    <n v="106"/>
    <x v="1"/>
    <x v="94"/>
    <n v="2"/>
    <x v="11"/>
    <s v="Münster-Geschinen/Judenstafel"/>
    <s v="IR"/>
    <d v="2021-08-05T00:00:00"/>
  </r>
  <r>
    <n v="107"/>
    <x v="0"/>
    <x v="95"/>
    <n v="2"/>
    <x v="25"/>
    <s v="Münster-Geschinen/Judenstafel"/>
    <s v="IR"/>
    <d v="2021-08-05T00:00:00"/>
  </r>
  <r>
    <n v="108"/>
    <x v="1"/>
    <x v="96"/>
    <n v="2"/>
    <x v="14"/>
    <s v="Münster-Geschinen/Judenstafel"/>
    <s v="IR"/>
    <d v="2021-08-05T00:00:00"/>
  </r>
  <r>
    <n v="109"/>
    <x v="1"/>
    <x v="81"/>
    <n v="2"/>
    <x v="30"/>
    <s v="Münster-Geschinen/Judenstafel"/>
    <s v="IR"/>
    <d v="2021-08-05T00:00:00"/>
  </r>
  <r>
    <n v="110"/>
    <x v="0"/>
    <x v="97"/>
    <n v="2"/>
    <x v="12"/>
    <s v="Münster-Geschinen/Judenstafel"/>
    <s v="IR"/>
    <d v="2021-08-05T00:00:00"/>
  </r>
  <r>
    <n v="111"/>
    <x v="1"/>
    <x v="98"/>
    <n v="2"/>
    <x v="9"/>
    <s v="Münster-Geschinen/Judenstafel"/>
    <s v="IR"/>
    <d v="2021-08-05T00:00:00"/>
  </r>
  <r>
    <n v="112"/>
    <x v="1"/>
    <x v="99"/>
    <n v="2"/>
    <x v="21"/>
    <s v="Münster-Geschinen/Judenstafel"/>
    <s v="IR"/>
    <d v="2021-08-05T00:00:00"/>
  </r>
  <r>
    <n v="113"/>
    <x v="0"/>
    <x v="1"/>
    <n v="2"/>
    <x v="1"/>
    <s v="Münster-Geschinen/Judenstafel"/>
    <s v="IR"/>
    <d v="2021-08-05T00:00:00"/>
  </r>
  <r>
    <n v="114"/>
    <x v="0"/>
    <x v="61"/>
    <n v="2"/>
    <x v="12"/>
    <s v="Münster-Geschinen/Judenstafel"/>
    <s v="IR"/>
    <d v="2021-08-05T00:00:00"/>
  </r>
  <r>
    <n v="115"/>
    <x v="0"/>
    <x v="100"/>
    <n v="2"/>
    <x v="14"/>
    <s v="Münster-Geschinen/Judenstafel"/>
    <s v="IR"/>
    <d v="2021-08-05T00:00:00"/>
  </r>
  <r>
    <n v="116"/>
    <x v="0"/>
    <x v="27"/>
    <n v="2"/>
    <x v="16"/>
    <s v="Münster-Geschinen/Judenstafel"/>
    <s v="IR"/>
    <d v="2021-08-05T00:00:00"/>
  </r>
  <r>
    <n v="117"/>
    <x v="1"/>
    <x v="101"/>
    <n v="2"/>
    <x v="21"/>
    <s v="Münster-Geschinen/Judenstafel"/>
    <s v="IR"/>
    <d v="2021-08-05T00:00:00"/>
  </r>
  <r>
    <n v="118"/>
    <x v="1"/>
    <x v="102"/>
    <n v="2"/>
    <x v="25"/>
    <s v="Münster-Geschinen/Judenstafel"/>
    <s v="IR"/>
    <d v="2021-08-05T00:00:00"/>
  </r>
  <r>
    <n v="119"/>
    <x v="1"/>
    <x v="103"/>
    <n v="2"/>
    <x v="27"/>
    <s v="Münster-Geschinen/Judenstafel"/>
    <s v="IR"/>
    <d v="2021-08-05T00:00:00"/>
  </r>
  <r>
    <n v="120"/>
    <x v="1"/>
    <x v="41"/>
    <n v="2"/>
    <x v="6"/>
    <s v="Münster-Geschinen/Judenstafel"/>
    <s v="IR"/>
    <d v="2021-08-05T00:00:00"/>
  </r>
  <r>
    <n v="121"/>
    <x v="1"/>
    <x v="85"/>
    <n v="2"/>
    <x v="31"/>
    <s v="Münster-Geschinen/Judenstafel"/>
    <s v="IR"/>
    <d v="2021-08-05T00:00:00"/>
  </r>
  <r>
    <n v="122"/>
    <x v="1"/>
    <x v="104"/>
    <n v="2"/>
    <x v="28"/>
    <s v="Münster-Geschinen/Judenstafel"/>
    <s v="IR"/>
    <d v="2021-08-05T00:00:00"/>
  </r>
  <r>
    <n v="123"/>
    <x v="0"/>
    <x v="105"/>
    <n v="2"/>
    <x v="32"/>
    <s v="Münster-Geschinen/Judenstafel"/>
    <s v="IR"/>
    <d v="2021-08-05T00:00:00"/>
  </r>
  <r>
    <n v="124"/>
    <x v="1"/>
    <x v="106"/>
    <n v="2"/>
    <x v="0"/>
    <s v="Münster-Geschinen/Judenstafel"/>
    <s v="IR"/>
    <d v="2021-08-05T00:00:00"/>
  </r>
  <r>
    <n v="125"/>
    <x v="1"/>
    <x v="107"/>
    <n v="2"/>
    <x v="2"/>
    <s v="Münster-Geschinen/Judenstafel"/>
    <s v="IR"/>
    <d v="2021-08-05T00:00:00"/>
  </r>
  <r>
    <n v="126"/>
    <x v="1"/>
    <x v="99"/>
    <n v="2"/>
    <x v="21"/>
    <s v="Münster-Geschinen/Judenstafel"/>
    <s v="IR"/>
    <d v="2021-08-05T00:00:00"/>
  </r>
  <r>
    <n v="127"/>
    <x v="1"/>
    <x v="108"/>
    <n v="2"/>
    <x v="11"/>
    <s v="Münster-Geschinen/Judenstafel"/>
    <s v="IR"/>
    <d v="2021-08-05T00:00:00"/>
  </r>
  <r>
    <n v="128"/>
    <x v="1"/>
    <x v="88"/>
    <n v="2"/>
    <x v="15"/>
    <s v="Münster-Geschinen/Judenstafel"/>
    <s v="IR"/>
    <d v="2021-08-05T00:00:00"/>
  </r>
  <r>
    <n v="129"/>
    <x v="0"/>
    <x v="109"/>
    <n v="2"/>
    <x v="18"/>
    <s v="Münster-Geschinen/Judenstafel"/>
    <s v="IR"/>
    <d v="2021-08-05T00:00:00"/>
  </r>
  <r>
    <n v="130"/>
    <x v="1"/>
    <x v="85"/>
    <n v="2"/>
    <x v="31"/>
    <s v="Münster-Geschinen/Judenstafel"/>
    <s v="IR"/>
    <d v="2021-08-05T00:00:00"/>
  </r>
  <r>
    <n v="131"/>
    <x v="1"/>
    <x v="93"/>
    <n v="2"/>
    <x v="31"/>
    <s v="Münster-Geschinen/Judenstafel"/>
    <s v="IR"/>
    <d v="2021-08-05T00:00:00"/>
  </r>
  <r>
    <n v="132"/>
    <x v="0"/>
    <x v="110"/>
    <n v="2"/>
    <x v="24"/>
    <s v="Münster-Geschinen/Judenstafel"/>
    <s v="IR"/>
    <d v="2021-08-05T00:00:00"/>
  </r>
  <r>
    <n v="133"/>
    <x v="0"/>
    <x v="111"/>
    <n v="2"/>
    <x v="33"/>
    <s v="Münster-Geschinen/Judenstafel"/>
    <s v="IR"/>
    <d v="2021-08-05T00:00:00"/>
  </r>
  <r>
    <n v="134"/>
    <x v="1"/>
    <x v="32"/>
    <n v="2"/>
    <x v="34"/>
    <s v="Münster-Geschinen/Judenstafel"/>
    <s v="IR"/>
    <d v="2021-08-05T00:00:00"/>
  </r>
  <r>
    <n v="135"/>
    <x v="0"/>
    <x v="112"/>
    <n v="2"/>
    <x v="18"/>
    <s v="Münster-Geschinen/Judenstafel"/>
    <s v="IR"/>
    <d v="2021-08-05T00:00:00"/>
  </r>
  <r>
    <n v="136"/>
    <x v="0"/>
    <x v="113"/>
    <n v="2"/>
    <x v="17"/>
    <s v="Münster-Geschinen/Judenstafel"/>
    <s v="IR"/>
    <d v="2021-08-05T00:00:00"/>
  </r>
  <r>
    <n v="137"/>
    <x v="0"/>
    <x v="114"/>
    <n v="2"/>
    <x v="12"/>
    <s v="Münster-Geschinen/Judenstafel"/>
    <s v="IR"/>
    <d v="2021-08-05T00:00:00"/>
  </r>
  <r>
    <n v="138"/>
    <x v="0"/>
    <x v="17"/>
    <n v="2"/>
    <x v="12"/>
    <s v="Münster-Geschinen/Judenstafel"/>
    <s v="IR"/>
    <d v="2021-08-05T00:00:00"/>
  </r>
  <r>
    <n v="139"/>
    <x v="0"/>
    <x v="24"/>
    <n v="2"/>
    <x v="25"/>
    <s v="Münster-Geschinen/Judenstafel"/>
    <s v="IR"/>
    <d v="2021-08-05T00:00:00"/>
  </r>
  <r>
    <n v="140"/>
    <x v="0"/>
    <x v="79"/>
    <n v="2"/>
    <x v="17"/>
    <s v="Münster-Geschinen/Judenstafel"/>
    <s v="IR"/>
    <d v="2021-08-05T00:00:00"/>
  </r>
  <r>
    <n v="141"/>
    <x v="0"/>
    <x v="3"/>
    <n v="2"/>
    <x v="1"/>
    <s v="Münster-Geschinen/Judenstafel"/>
    <s v="IR"/>
    <d v="2021-08-05T00:00:00"/>
  </r>
  <r>
    <n v="142"/>
    <x v="0"/>
    <x v="115"/>
    <n v="2"/>
    <x v="18"/>
    <s v="Münster-Geschinen/Judenstafel"/>
    <s v="IR"/>
    <d v="2021-08-05T00:00:00"/>
  </r>
  <r>
    <n v="143"/>
    <x v="0"/>
    <x v="116"/>
    <n v="2"/>
    <x v="0"/>
    <s v="Münster-Geschinen/Judenstafel"/>
    <s v="IR"/>
    <d v="2021-08-05T00:00:00"/>
  </r>
  <r>
    <n v="144"/>
    <x v="0"/>
    <x v="40"/>
    <n v="2"/>
    <x v="18"/>
    <s v="Münster-Geschinen/Judenstafel"/>
    <s v="IR"/>
    <d v="2021-08-05T00:00:00"/>
  </r>
  <r>
    <n v="145"/>
    <x v="0"/>
    <x v="117"/>
    <n v="2"/>
    <x v="1"/>
    <s v="Münster-Geschinen/Judenstafel"/>
    <s v="IR"/>
    <d v="2021-08-05T00:00:00"/>
  </r>
  <r>
    <n v="146"/>
    <x v="0"/>
    <x v="65"/>
    <n v="2"/>
    <x v="2"/>
    <s v="Münster-Geschinen/Judenstafel"/>
    <s v="IR"/>
    <d v="2021-08-05T00:00:00"/>
  </r>
  <r>
    <n v="147"/>
    <x v="0"/>
    <x v="23"/>
    <n v="2"/>
    <x v="7"/>
    <s v="Münster-Geschinen/Judenstafel"/>
    <s v="IR"/>
    <d v="2021-08-05T00:00:00"/>
  </r>
  <r>
    <n v="148"/>
    <x v="0"/>
    <x v="44"/>
    <n v="2"/>
    <x v="14"/>
    <s v="Münster-Geschinen/Judenstafel"/>
    <s v="IR"/>
    <d v="2021-08-05T00:00:00"/>
  </r>
  <r>
    <n v="149"/>
    <x v="0"/>
    <x v="99"/>
    <n v="2"/>
    <x v="14"/>
    <s v="Münster-Geschinen/Judenstafel"/>
    <s v="IR"/>
    <d v="2021-08-05T00:00:00"/>
  </r>
  <r>
    <n v="150"/>
    <x v="0"/>
    <x v="118"/>
    <n v="2"/>
    <x v="12"/>
    <s v="Münster-Geschinen/Judenstafel"/>
    <s v="IR"/>
    <d v="2021-08-05T00:00:00"/>
  </r>
  <r>
    <n v="151"/>
    <x v="0"/>
    <x v="119"/>
    <n v="2"/>
    <x v="18"/>
    <s v="Münster-Geschinen/Judenstafel"/>
    <s v="IR"/>
    <d v="2021-08-05T00:00:00"/>
  </r>
  <r>
    <n v="152"/>
    <x v="0"/>
    <x v="74"/>
    <n v="2"/>
    <x v="9"/>
    <s v="Münster-Geschinen/Judenstafel"/>
    <s v="IR"/>
    <d v="2021-08-05T00:00:00"/>
  </r>
  <r>
    <n v="153"/>
    <x v="1"/>
    <x v="23"/>
    <n v="2"/>
    <x v="4"/>
    <s v="Münster-Geschinen/Judenstafel"/>
    <s v="IR"/>
    <d v="2021-08-05T00:00:00"/>
  </r>
  <r>
    <n v="154"/>
    <x v="0"/>
    <x v="101"/>
    <n v="2"/>
    <x v="14"/>
    <s v="Münster-Geschinen/Judenstafel"/>
    <s v="IR"/>
    <d v="2021-08-05T00:00:00"/>
  </r>
  <r>
    <n v="155"/>
    <x v="0"/>
    <x v="120"/>
    <n v="2"/>
    <x v="16"/>
    <s v="Münster-Geschinen/Judenstafel"/>
    <s v="IR"/>
    <d v="2021-08-05T00:00:00"/>
  </r>
  <r>
    <n v="156"/>
    <x v="0"/>
    <x v="27"/>
    <n v="2"/>
    <x v="16"/>
    <s v="Münster-Geschinen/Judenstafel"/>
    <s v="IR"/>
    <d v="2021-08-05T00:00:00"/>
  </r>
  <r>
    <n v="157"/>
    <x v="0"/>
    <x v="74"/>
    <n v="2"/>
    <x v="9"/>
    <s v="Münster-Geschinen/Judenstafel"/>
    <s v="IR"/>
    <d v="2021-08-05T00:00:00"/>
  </r>
  <r>
    <n v="158"/>
    <x v="0"/>
    <x v="121"/>
    <n v="2"/>
    <x v="13"/>
    <s v="Münster-Geschinen/Judenstafel"/>
    <s v="IR"/>
    <d v="2021-08-05T00:00:00"/>
  </r>
  <r>
    <n v="159"/>
    <x v="0"/>
    <x v="117"/>
    <n v="2"/>
    <x v="1"/>
    <s v="Münster-Geschinen/Judenstafel"/>
    <s v="IR"/>
    <d v="2021-08-05T00:00:00"/>
  </r>
  <r>
    <n v="160"/>
    <x v="0"/>
    <x v="122"/>
    <n v="2"/>
    <x v="24"/>
    <s v="Münster-Geschinen/Judenstafel"/>
    <s v="IR"/>
    <d v="2021-08-05T00:00:00"/>
  </r>
  <r>
    <n v="161"/>
    <x v="0"/>
    <x v="41"/>
    <n v="2"/>
    <x v="24"/>
    <s v="Münster-Geschinen/Judenstafel"/>
    <s v="IR"/>
    <d v="2021-08-05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location ref="J3:L6" firstHeaderRow="0" firstDataRow="1" firstDataCol="1" rowPageCount="1" colPageCount="1"/>
  <pivotFields count="8">
    <pivotField showAll="0"/>
    <pivotField axis="axisRow" showAll="0">
      <items count="3">
        <item x="1"/>
        <item x="0"/>
        <item t="default"/>
      </items>
    </pivotField>
    <pivotField axis="axisPage" multipleItemSelectionAllowed="1" showAll="0">
      <items count="124">
        <item h="1" x="5"/>
        <item h="1" x="23"/>
        <item h="1" x="15"/>
        <item h="1" x="25"/>
        <item h="1" x="20"/>
        <item h="1" x="65"/>
        <item h="1" x="11"/>
        <item h="1" x="8"/>
        <item h="1" x="21"/>
        <item h="1" x="38"/>
        <item h="1" x="2"/>
        <item h="1" x="107"/>
        <item h="1" x="29"/>
        <item h="1" x="13"/>
        <item h="1" x="44"/>
        <item h="1" x="99"/>
        <item h="1" x="101"/>
        <item h="1" x="100"/>
        <item h="1" x="19"/>
        <item h="1" x="96"/>
        <item h="1" x="16"/>
        <item h="1" x="71"/>
        <item h="1" x="22"/>
        <item h="1" x="31"/>
        <item h="1" x="108"/>
        <item h="1" x="94"/>
        <item h="1" x="86"/>
        <item h="1" x="87"/>
        <item h="1" x="88"/>
        <item h="1" x="113"/>
        <item h="1" x="28"/>
        <item h="1" x="34"/>
        <item h="1" x="54"/>
        <item h="1" x="30"/>
        <item h="1" x="79"/>
        <item h="1" x="76"/>
        <item h="1" x="109"/>
        <item h="1" x="47"/>
        <item h="1" x="115"/>
        <item h="1" x="56"/>
        <item h="1" x="119"/>
        <item h="1" x="35"/>
        <item h="1" x="43"/>
        <item h="1" x="40"/>
        <item h="1" x="84"/>
        <item h="1" x="112"/>
        <item h="1" x="42"/>
        <item h="1" x="74"/>
        <item h="1" x="98"/>
        <item h="1" x="12"/>
        <item h="1" x="33"/>
        <item h="1" x="68"/>
        <item h="1" x="48"/>
        <item h="1" x="91"/>
        <item h="1" x="27"/>
        <item h="1" x="55"/>
        <item h="1" x="120"/>
        <item h="1" x="83"/>
        <item h="1" x="4"/>
        <item h="1" x="64"/>
        <item h="1" x="80"/>
        <item h="1" x="63"/>
        <item h="1" x="17"/>
        <item h="1" x="62"/>
        <item h="1" x="26"/>
        <item h="1" x="97"/>
        <item h="1" x="114"/>
        <item h="1" x="58"/>
        <item h="1" x="118"/>
        <item h="1" x="102"/>
        <item h="1" x="61"/>
        <item h="1" x="24"/>
        <item h="1" x="106"/>
        <item h="1" x="66"/>
        <item h="1" x="95"/>
        <item h="1" x="75"/>
        <item h="1" x="67"/>
        <item h="1" x="60"/>
        <item h="1" x="116"/>
        <item h="1" x="78"/>
        <item h="1" x="10"/>
        <item h="1" x="0"/>
        <item h="1" x="39"/>
        <item h="1" x="3"/>
        <item h="1" x="117"/>
        <item h="1" x="82"/>
        <item h="1" x="77"/>
        <item h="1" x="1"/>
        <item h="1" x="89"/>
        <item h="1" x="49"/>
        <item h="1" x="41"/>
        <item h="1" x="122"/>
        <item h="1" x="7"/>
        <item h="1" x="52"/>
        <item h="1" x="50"/>
        <item h="1" x="92"/>
        <item h="1" x="110"/>
        <item h="1" x="81"/>
        <item h="1" x="53"/>
        <item h="1" x="45"/>
        <item h="1" x="121"/>
        <item h="1" x="18"/>
        <item x="57"/>
        <item x="6"/>
        <item x="59"/>
        <item x="104"/>
        <item x="14"/>
        <item x="69"/>
        <item x="93"/>
        <item x="85"/>
        <item x="70"/>
        <item x="111"/>
        <item x="51"/>
        <item x="36"/>
        <item x="37"/>
        <item h="1" x="72"/>
        <item h="1" x="90"/>
        <item h="1" x="73"/>
        <item h="1" x="103"/>
        <item h="1" x="105"/>
        <item h="1" x="46"/>
        <item h="1" x="9"/>
        <item h="1" x="32"/>
        <item t="default"/>
      </items>
    </pivotField>
    <pivotField showAll="0"/>
    <pivotField dataField="1" showAll="0">
      <items count="36">
        <item x="4"/>
        <item x="7"/>
        <item x="2"/>
        <item x="21"/>
        <item x="14"/>
        <item x="11"/>
        <item x="15"/>
        <item x="17"/>
        <item x="18"/>
        <item x="9"/>
        <item x="16"/>
        <item x="3"/>
        <item x="12"/>
        <item x="25"/>
        <item x="0"/>
        <item x="1"/>
        <item x="24"/>
        <item x="6"/>
        <item x="13"/>
        <item x="30"/>
        <item x="10"/>
        <item x="5"/>
        <item x="33"/>
        <item x="28"/>
        <item x="31"/>
        <item x="23"/>
        <item x="26"/>
        <item x="20"/>
        <item x="29"/>
        <item x="19"/>
        <item x="32"/>
        <item x="8"/>
        <item x="27"/>
        <item x="22"/>
        <item x="34"/>
        <item t="default"/>
      </items>
    </pivotField>
    <pivotField showAll="0"/>
    <pivotField showAll="0"/>
    <pivotField numFmtId="14" showAll="0"/>
  </pivotFields>
  <rowFields count="1">
    <field x="1"/>
  </rowFields>
  <rowItems count="3">
    <i>
      <x/>
    </i>
    <i>
      <x v="1"/>
    </i>
    <i t="grand">
      <x/>
    </i>
  </rowItems>
  <colFields count="1">
    <field x="-2"/>
  </colFields>
  <colItems count="2">
    <i>
      <x/>
    </i>
    <i i="1">
      <x v="1"/>
    </i>
  </colItems>
  <pageFields count="1">
    <pageField fld="2" hier="-1"/>
  </pageFields>
  <dataFields count="2">
    <dataField name="Summe von Brutto" fld="4" baseField="0" baseItem="0"/>
    <dataField name="Anzahl von Brutto2"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8" dT="2021-09-28T08:51:43.83" personId="{82DE696F-E448-4904-8BD0-F35C4671AE8D}" id="{9F6419F9-7E66-41CF-ABD3-A3DD8EAE8EF2}">
    <text>Ist das realistisch?</text>
  </threadedComment>
  <threadedComment ref="D16" dT="2021-09-28T08:58:22.03" personId="{82DE696F-E448-4904-8BD0-F35C4671AE8D}" id="{D17905CC-4C6E-4BA6-816E-93F0B672E8E2}">
    <text>Auf 10 jahre sind wir gekommen weil der Jungwuchs sehr langsam wächst. Aus diesem Grund könnte man aber auch argumentieren, dass man besser jetzt schon nachpflanzut und Laubholz einbringt... was meint ihr?</text>
  </threadedComment>
  <threadedComment ref="B19" dT="2021-10-25T08:15:54.63" personId="{96FB44D4-1ECA-4291-9DA2-5EC985748768}" id="{26314CC5-C8AB-46AD-A776-DC87312535C8}">
    <text>Ich würde nicht von einem starkem Umbau in Richtung Traubeneichenwald schreiben (Anforderugnsprofil 55, siehe auch Kommentar bei 13.1. Ziel ist ein Ehrenpreis-Fcihtenwald (55) mit viel Pionierbaumarten, kein Erika Fichtenwald (53*)
Die übrigen Bemerkungen sind im Word-Dokuemnt drin</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3.vml"/><Relationship Id="rId7" Type="http://schemas.openxmlformats.org/officeDocument/2006/relationships/ctrlProp" Target="../ctrlProps/ctrlProp23.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4.vml"/><Relationship Id="rId7" Type="http://schemas.openxmlformats.org/officeDocument/2006/relationships/ctrlProp" Target="../ctrlProps/ctrlProp30.xml"/><Relationship Id="rId12" Type="http://schemas.openxmlformats.org/officeDocument/2006/relationships/ctrlProp" Target="../ctrlProps/ctrlProp35.xml"/><Relationship Id="rId17" Type="http://schemas.microsoft.com/office/2017/10/relationships/threadedComment" Target="../threadedComments/threadedComment1.xml"/><Relationship Id="rId2" Type="http://schemas.openxmlformats.org/officeDocument/2006/relationships/drawing" Target="../drawings/drawing5.xml"/><Relationship Id="rId16" Type="http://schemas.openxmlformats.org/officeDocument/2006/relationships/comments" Target="../comments1.xml"/><Relationship Id="rId1" Type="http://schemas.openxmlformats.org/officeDocument/2006/relationships/printerSettings" Target="../printerSettings/printerSettings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AB36"/>
  <sheetViews>
    <sheetView topLeftCell="A2" zoomScale="145" zoomScaleNormal="145" workbookViewId="0">
      <selection activeCell="F2" sqref="F2:H2"/>
    </sheetView>
  </sheetViews>
  <sheetFormatPr baseColWidth="10" defaultColWidth="11.453125" defaultRowHeight="12.5" x14ac:dyDescent="0.25"/>
  <cols>
    <col min="1" max="1" width="11.453125" style="4" customWidth="1"/>
    <col min="2" max="2" width="6.7265625" style="4" customWidth="1"/>
    <col min="3" max="3" width="9.7265625" style="4" customWidth="1"/>
    <col min="4" max="4" width="8.7265625" style="4" customWidth="1"/>
    <col min="5" max="5" width="4.453125" style="4" customWidth="1"/>
    <col min="6" max="6" width="9.7265625" style="4" customWidth="1"/>
    <col min="7" max="7" width="8" style="4" customWidth="1"/>
    <col min="8" max="8" width="3.453125" style="4" customWidth="1"/>
    <col min="9" max="9" width="15.453125" style="4" customWidth="1"/>
    <col min="10" max="10" width="2.26953125" style="4" customWidth="1"/>
    <col min="11" max="11" width="7.7265625" style="4" customWidth="1"/>
    <col min="12" max="12" width="2.26953125" style="4" customWidth="1"/>
    <col min="13" max="13" width="3.26953125" style="4" customWidth="1"/>
    <col min="14" max="14" width="2.453125" style="4" customWidth="1"/>
    <col min="15" max="15" width="3.1796875" style="4" customWidth="1"/>
    <col min="16" max="16" width="7.453125" style="4" customWidth="1"/>
    <col min="17" max="17" width="9.7265625" style="4" customWidth="1"/>
    <col min="18" max="18" width="3.7265625" style="4" customWidth="1"/>
    <col min="19" max="19" width="2.453125" style="4" customWidth="1"/>
    <col min="20" max="20" width="4.453125" style="4" customWidth="1"/>
    <col min="21" max="21" width="9.1796875" style="4" customWidth="1"/>
    <col min="22" max="22" width="7" style="4" customWidth="1"/>
    <col min="23" max="23" width="8.7265625" style="4" customWidth="1"/>
    <col min="24" max="16384" width="11.453125" style="4"/>
  </cols>
  <sheetData>
    <row r="1" spans="1:28" ht="15" customHeight="1" thickBot="1" x14ac:dyDescent="0.35">
      <c r="A1" s="1" t="s">
        <v>2</v>
      </c>
      <c r="B1" s="1"/>
      <c r="C1" s="211" t="s">
        <v>0</v>
      </c>
      <c r="D1" s="211"/>
      <c r="E1" s="211"/>
      <c r="F1" s="211"/>
      <c r="G1" s="211"/>
      <c r="H1" s="211"/>
      <c r="I1" s="211"/>
      <c r="J1" s="211"/>
      <c r="K1" s="211"/>
      <c r="L1" s="211"/>
      <c r="M1" s="211"/>
      <c r="N1" s="211"/>
      <c r="O1" s="211"/>
      <c r="P1" s="211"/>
      <c r="Q1" s="211"/>
      <c r="R1" s="211"/>
      <c r="S1" s="2"/>
      <c r="T1" s="2"/>
      <c r="U1" s="3"/>
      <c r="V1" s="212"/>
      <c r="W1" s="213"/>
    </row>
    <row r="2" spans="1:28" s="7" customFormat="1" ht="20.149999999999999" customHeight="1" thickBot="1" x14ac:dyDescent="0.3">
      <c r="A2" s="5" t="s">
        <v>3</v>
      </c>
      <c r="B2" s="23"/>
      <c r="C2" s="35" t="s">
        <v>60</v>
      </c>
      <c r="D2" s="23"/>
      <c r="E2" s="23"/>
      <c r="F2" s="219" t="s">
        <v>4</v>
      </c>
      <c r="G2" s="220"/>
      <c r="H2" s="220"/>
      <c r="I2" s="91" t="s">
        <v>61</v>
      </c>
      <c r="J2" s="24"/>
      <c r="K2" s="214" t="s">
        <v>5</v>
      </c>
      <c r="L2" s="215"/>
      <c r="M2" s="216">
        <v>0.9</v>
      </c>
      <c r="N2" s="217"/>
      <c r="O2" s="214" t="s">
        <v>6</v>
      </c>
      <c r="P2" s="215"/>
      <c r="Q2" s="36" t="s">
        <v>62</v>
      </c>
      <c r="R2" s="214" t="s">
        <v>7</v>
      </c>
      <c r="S2" s="218"/>
      <c r="T2" s="218"/>
      <c r="U2" s="37" t="s">
        <v>63</v>
      </c>
      <c r="V2" s="21"/>
      <c r="W2" s="22"/>
      <c r="X2" s="6"/>
    </row>
    <row r="3" spans="1:28" ht="20.149999999999999" customHeight="1" thickBot="1" x14ac:dyDescent="0.3">
      <c r="A3" s="5" t="s">
        <v>9</v>
      </c>
      <c r="B3" s="229" t="s">
        <v>64</v>
      </c>
      <c r="C3" s="229"/>
      <c r="D3" s="229"/>
      <c r="E3" s="229"/>
      <c r="F3" s="232"/>
      <c r="G3" s="233" t="s">
        <v>8</v>
      </c>
      <c r="H3" s="234"/>
      <c r="I3" s="229" t="s">
        <v>65</v>
      </c>
      <c r="J3" s="230"/>
      <c r="K3" s="230"/>
      <c r="L3" s="230"/>
      <c r="M3" s="230"/>
      <c r="N3" s="231"/>
      <c r="O3" s="123" t="s">
        <v>124</v>
      </c>
      <c r="P3" s="15"/>
      <c r="Q3" s="38"/>
      <c r="R3" s="227"/>
      <c r="S3" s="227"/>
      <c r="T3" s="227"/>
      <c r="U3" s="227"/>
      <c r="V3" s="227"/>
      <c r="W3" s="228"/>
      <c r="X3" s="8"/>
      <c r="Y3" s="8"/>
      <c r="Z3" s="8"/>
      <c r="AA3" s="8"/>
      <c r="AB3" s="8"/>
    </row>
    <row r="4" spans="1:28" ht="20.149999999999999" customHeight="1" thickBot="1" x14ac:dyDescent="0.3">
      <c r="A4" s="224" t="s">
        <v>10</v>
      </c>
      <c r="B4" s="225"/>
      <c r="C4" s="225"/>
      <c r="D4" s="225"/>
      <c r="E4" s="225"/>
      <c r="F4" s="225"/>
      <c r="G4" s="225"/>
      <c r="H4" s="225"/>
      <c r="I4" s="225"/>
      <c r="J4" s="225"/>
      <c r="K4" s="225"/>
      <c r="L4" s="225"/>
      <c r="M4" s="225"/>
      <c r="N4" s="225"/>
      <c r="O4" s="225"/>
      <c r="P4" s="225"/>
      <c r="Q4" s="225"/>
      <c r="R4" s="226"/>
      <c r="S4" s="226"/>
      <c r="T4" s="226"/>
      <c r="U4" s="227"/>
      <c r="V4" s="227"/>
      <c r="W4" s="228"/>
      <c r="X4" s="8"/>
      <c r="Y4" s="8"/>
      <c r="Z4" s="8"/>
      <c r="AA4" s="8"/>
      <c r="AB4" s="8"/>
    </row>
    <row r="5" spans="1:28" s="13" customFormat="1" ht="15" customHeight="1" x14ac:dyDescent="0.3">
      <c r="A5" s="9" t="s">
        <v>11</v>
      </c>
      <c r="B5" s="10"/>
      <c r="C5" s="10"/>
      <c r="D5" s="11"/>
      <c r="E5" s="11"/>
      <c r="F5" s="11"/>
      <c r="G5" s="11"/>
      <c r="H5" s="11"/>
      <c r="I5" s="11"/>
      <c r="J5" s="11"/>
      <c r="K5" s="10"/>
      <c r="L5" s="10"/>
      <c r="M5" s="11"/>
      <c r="N5" s="12"/>
      <c r="O5" s="221" t="s">
        <v>12</v>
      </c>
      <c r="P5" s="222"/>
      <c r="Q5" s="222"/>
      <c r="R5" s="222"/>
      <c r="S5" s="222"/>
      <c r="T5" s="222"/>
      <c r="U5" s="222"/>
      <c r="V5" s="222"/>
      <c r="W5" s="223"/>
    </row>
    <row r="6" spans="1:28" s="13" customFormat="1" ht="15" customHeight="1" x14ac:dyDescent="0.25">
      <c r="A6" s="235"/>
      <c r="B6" s="236"/>
      <c r="C6" s="236"/>
      <c r="D6" s="236"/>
      <c r="E6" s="236"/>
      <c r="F6" s="236"/>
      <c r="G6" s="236"/>
      <c r="H6" s="236"/>
      <c r="I6" s="236"/>
      <c r="J6" s="236"/>
      <c r="K6" s="236"/>
      <c r="L6" s="236"/>
      <c r="M6" s="236"/>
      <c r="N6" s="237"/>
      <c r="O6" s="242" t="s">
        <v>66</v>
      </c>
      <c r="P6" s="243"/>
      <c r="Q6" s="243"/>
      <c r="R6" s="243"/>
      <c r="S6" s="243"/>
      <c r="T6" s="243"/>
      <c r="U6" s="243"/>
      <c r="V6" s="243"/>
      <c r="W6" s="244"/>
    </row>
    <row r="7" spans="1:28" x14ac:dyDescent="0.25">
      <c r="A7" s="238"/>
      <c r="B7" s="236"/>
      <c r="C7" s="236"/>
      <c r="D7" s="236"/>
      <c r="E7" s="236"/>
      <c r="F7" s="236"/>
      <c r="G7" s="236"/>
      <c r="H7" s="236"/>
      <c r="I7" s="236"/>
      <c r="J7" s="236"/>
      <c r="K7" s="236"/>
      <c r="L7" s="236"/>
      <c r="M7" s="236"/>
      <c r="N7" s="237"/>
      <c r="O7" s="242"/>
      <c r="P7" s="243"/>
      <c r="Q7" s="243"/>
      <c r="R7" s="243"/>
      <c r="S7" s="243"/>
      <c r="T7" s="243"/>
      <c r="U7" s="243"/>
      <c r="V7" s="243"/>
      <c r="W7" s="244"/>
    </row>
    <row r="8" spans="1:28" ht="14.15" customHeight="1" thickBot="1" x14ac:dyDescent="0.3">
      <c r="A8" s="238"/>
      <c r="B8" s="236"/>
      <c r="C8" s="236"/>
      <c r="D8" s="236"/>
      <c r="E8" s="236"/>
      <c r="F8" s="236"/>
      <c r="G8" s="236"/>
      <c r="H8" s="236"/>
      <c r="I8" s="236"/>
      <c r="J8" s="236"/>
      <c r="K8" s="236"/>
      <c r="L8" s="236"/>
      <c r="M8" s="236"/>
      <c r="N8" s="237"/>
      <c r="O8" s="242"/>
      <c r="P8" s="243"/>
      <c r="Q8" s="243"/>
      <c r="R8" s="243"/>
      <c r="S8" s="243"/>
      <c r="T8" s="243"/>
      <c r="U8" s="243"/>
      <c r="V8" s="243"/>
      <c r="W8" s="244"/>
    </row>
    <row r="9" spans="1:28" ht="14.15" customHeight="1" x14ac:dyDescent="0.3">
      <c r="A9" s="238"/>
      <c r="B9" s="236"/>
      <c r="C9" s="236"/>
      <c r="D9" s="236"/>
      <c r="E9" s="236"/>
      <c r="F9" s="236"/>
      <c r="G9" s="236"/>
      <c r="H9" s="236"/>
      <c r="I9" s="236"/>
      <c r="J9" s="236"/>
      <c r="K9" s="236"/>
      <c r="L9" s="236"/>
      <c r="M9" s="236"/>
      <c r="N9" s="237"/>
      <c r="O9" s="245" t="s">
        <v>13</v>
      </c>
      <c r="P9" s="246"/>
      <c r="Q9" s="246"/>
      <c r="R9" s="246"/>
      <c r="S9" s="246"/>
      <c r="T9" s="246"/>
      <c r="U9" s="246"/>
      <c r="V9" s="246"/>
      <c r="W9" s="247"/>
    </row>
    <row r="10" spans="1:28" ht="14.15" customHeight="1" x14ac:dyDescent="0.25">
      <c r="A10" s="238"/>
      <c r="B10" s="236"/>
      <c r="C10" s="236"/>
      <c r="D10" s="236"/>
      <c r="E10" s="236"/>
      <c r="F10" s="236"/>
      <c r="G10" s="236"/>
      <c r="H10" s="236"/>
      <c r="I10" s="236"/>
      <c r="J10" s="236"/>
      <c r="K10" s="236"/>
      <c r="L10" s="236"/>
      <c r="M10" s="236"/>
      <c r="N10" s="237"/>
      <c r="O10" s="242" t="s">
        <v>67</v>
      </c>
      <c r="P10" s="243"/>
      <c r="Q10" s="243"/>
      <c r="R10" s="243"/>
      <c r="S10" s="243"/>
      <c r="T10" s="243"/>
      <c r="U10" s="243"/>
      <c r="V10" s="243"/>
      <c r="W10" s="244"/>
    </row>
    <row r="11" spans="1:28" ht="14.15" customHeight="1" x14ac:dyDescent="0.25">
      <c r="A11" s="238"/>
      <c r="B11" s="236"/>
      <c r="C11" s="236"/>
      <c r="D11" s="236"/>
      <c r="E11" s="236"/>
      <c r="F11" s="236"/>
      <c r="G11" s="236"/>
      <c r="H11" s="236"/>
      <c r="I11" s="236"/>
      <c r="J11" s="236"/>
      <c r="K11" s="236"/>
      <c r="L11" s="236"/>
      <c r="M11" s="236"/>
      <c r="N11" s="237"/>
      <c r="O11" s="242"/>
      <c r="P11" s="243"/>
      <c r="Q11" s="243"/>
      <c r="R11" s="243"/>
      <c r="S11" s="243"/>
      <c r="T11" s="243"/>
      <c r="U11" s="243"/>
      <c r="V11" s="243"/>
      <c r="W11" s="244"/>
    </row>
    <row r="12" spans="1:28" ht="14.15" customHeight="1" x14ac:dyDescent="0.25">
      <c r="A12" s="238"/>
      <c r="B12" s="236"/>
      <c r="C12" s="236"/>
      <c r="D12" s="236"/>
      <c r="E12" s="236"/>
      <c r="F12" s="236"/>
      <c r="G12" s="236"/>
      <c r="H12" s="236"/>
      <c r="I12" s="236"/>
      <c r="J12" s="236"/>
      <c r="K12" s="236"/>
      <c r="L12" s="236"/>
      <c r="M12" s="236"/>
      <c r="N12" s="237"/>
      <c r="O12" s="242"/>
      <c r="P12" s="243"/>
      <c r="Q12" s="243"/>
      <c r="R12" s="243"/>
      <c r="S12" s="243"/>
      <c r="T12" s="243"/>
      <c r="U12" s="243"/>
      <c r="V12" s="243"/>
      <c r="W12" s="244"/>
    </row>
    <row r="13" spans="1:28" ht="13.5" customHeight="1" thickBot="1" x14ac:dyDescent="0.3">
      <c r="A13" s="238"/>
      <c r="B13" s="236"/>
      <c r="C13" s="236"/>
      <c r="D13" s="236"/>
      <c r="E13" s="236"/>
      <c r="F13" s="236"/>
      <c r="G13" s="236"/>
      <c r="H13" s="236"/>
      <c r="I13" s="236"/>
      <c r="J13" s="236"/>
      <c r="K13" s="236"/>
      <c r="L13" s="236"/>
      <c r="M13" s="236"/>
      <c r="N13" s="237"/>
      <c r="O13" s="242"/>
      <c r="P13" s="243"/>
      <c r="Q13" s="243"/>
      <c r="R13" s="243"/>
      <c r="S13" s="243"/>
      <c r="T13" s="243"/>
      <c r="U13" s="243"/>
      <c r="V13" s="243"/>
      <c r="W13" s="244"/>
    </row>
    <row r="14" spans="1:28" ht="13.5" customHeight="1" x14ac:dyDescent="0.3">
      <c r="A14" s="238"/>
      <c r="B14" s="236"/>
      <c r="C14" s="236"/>
      <c r="D14" s="236"/>
      <c r="E14" s="236"/>
      <c r="F14" s="236"/>
      <c r="G14" s="236"/>
      <c r="H14" s="236"/>
      <c r="I14" s="236"/>
      <c r="J14" s="236"/>
      <c r="K14" s="236"/>
      <c r="L14" s="236"/>
      <c r="M14" s="236"/>
      <c r="N14" s="237"/>
      <c r="O14" s="245" t="s">
        <v>14</v>
      </c>
      <c r="P14" s="246"/>
      <c r="Q14" s="246"/>
      <c r="R14" s="246"/>
      <c r="S14" s="246"/>
      <c r="T14" s="246"/>
      <c r="U14" s="246"/>
      <c r="V14" s="246"/>
      <c r="W14" s="247"/>
    </row>
    <row r="15" spans="1:28" ht="13.5" customHeight="1" x14ac:dyDescent="0.25">
      <c r="A15" s="238"/>
      <c r="B15" s="236"/>
      <c r="C15" s="236"/>
      <c r="D15" s="236"/>
      <c r="E15" s="236"/>
      <c r="F15" s="236"/>
      <c r="G15" s="236"/>
      <c r="H15" s="236"/>
      <c r="I15" s="236"/>
      <c r="J15" s="236"/>
      <c r="K15" s="236"/>
      <c r="L15" s="236"/>
      <c r="M15" s="236"/>
      <c r="N15" s="237"/>
      <c r="O15" s="242"/>
      <c r="P15" s="243"/>
      <c r="Q15" s="243"/>
      <c r="R15" s="243"/>
      <c r="S15" s="243"/>
      <c r="T15" s="243"/>
      <c r="U15" s="243"/>
      <c r="V15" s="243"/>
      <c r="W15" s="244"/>
    </row>
    <row r="16" spans="1:28" ht="14.15" customHeight="1" x14ac:dyDescent="0.25">
      <c r="A16" s="238"/>
      <c r="B16" s="236"/>
      <c r="C16" s="236"/>
      <c r="D16" s="236"/>
      <c r="E16" s="236"/>
      <c r="F16" s="236"/>
      <c r="G16" s="236"/>
      <c r="H16" s="236"/>
      <c r="I16" s="236"/>
      <c r="J16" s="236"/>
      <c r="K16" s="236"/>
      <c r="L16" s="236"/>
      <c r="M16" s="236"/>
      <c r="N16" s="237"/>
      <c r="O16" s="242"/>
      <c r="P16" s="243"/>
      <c r="Q16" s="243"/>
      <c r="R16" s="243"/>
      <c r="S16" s="243"/>
      <c r="T16" s="243"/>
      <c r="U16" s="243"/>
      <c r="V16" s="243"/>
      <c r="W16" s="244"/>
    </row>
    <row r="17" spans="1:23" ht="14.15" customHeight="1" x14ac:dyDescent="0.25">
      <c r="A17" s="238"/>
      <c r="B17" s="236"/>
      <c r="C17" s="236"/>
      <c r="D17" s="236"/>
      <c r="E17" s="236"/>
      <c r="F17" s="236"/>
      <c r="G17" s="236"/>
      <c r="H17" s="236"/>
      <c r="I17" s="236"/>
      <c r="J17" s="236"/>
      <c r="K17" s="236"/>
      <c r="L17" s="236"/>
      <c r="M17" s="236"/>
      <c r="N17" s="237"/>
      <c r="O17" s="242"/>
      <c r="P17" s="243"/>
      <c r="Q17" s="243"/>
      <c r="R17" s="243"/>
      <c r="S17" s="243"/>
      <c r="T17" s="243"/>
      <c r="U17" s="243"/>
      <c r="V17" s="243"/>
      <c r="W17" s="244"/>
    </row>
    <row r="18" spans="1:23" ht="14.15" customHeight="1" x14ac:dyDescent="0.25">
      <c r="A18" s="238"/>
      <c r="B18" s="236"/>
      <c r="C18" s="236"/>
      <c r="D18" s="236"/>
      <c r="E18" s="236"/>
      <c r="F18" s="236"/>
      <c r="G18" s="236"/>
      <c r="H18" s="236"/>
      <c r="I18" s="236"/>
      <c r="J18" s="236"/>
      <c r="K18" s="236"/>
      <c r="L18" s="236"/>
      <c r="M18" s="236"/>
      <c r="N18" s="237"/>
      <c r="O18" s="242"/>
      <c r="P18" s="243"/>
      <c r="Q18" s="243"/>
      <c r="R18" s="243"/>
      <c r="S18" s="243"/>
      <c r="T18" s="243"/>
      <c r="U18" s="243"/>
      <c r="V18" s="243"/>
      <c r="W18" s="244"/>
    </row>
    <row r="19" spans="1:23" ht="14.15" customHeight="1" x14ac:dyDescent="0.25">
      <c r="A19" s="238"/>
      <c r="B19" s="236"/>
      <c r="C19" s="236"/>
      <c r="D19" s="236"/>
      <c r="E19" s="236"/>
      <c r="F19" s="236"/>
      <c r="G19" s="236"/>
      <c r="H19" s="236"/>
      <c r="I19" s="236"/>
      <c r="J19" s="236"/>
      <c r="K19" s="236"/>
      <c r="L19" s="236"/>
      <c r="M19" s="236"/>
      <c r="N19" s="237"/>
      <c r="O19" s="242"/>
      <c r="P19" s="243"/>
      <c r="Q19" s="243"/>
      <c r="R19" s="243"/>
      <c r="S19" s="243"/>
      <c r="T19" s="243"/>
      <c r="U19" s="243"/>
      <c r="V19" s="243"/>
      <c r="W19" s="244"/>
    </row>
    <row r="20" spans="1:23" ht="14.15" customHeight="1" x14ac:dyDescent="0.25">
      <c r="A20" s="238"/>
      <c r="B20" s="236"/>
      <c r="C20" s="236"/>
      <c r="D20" s="236"/>
      <c r="E20" s="236"/>
      <c r="F20" s="236"/>
      <c r="G20" s="236"/>
      <c r="H20" s="236"/>
      <c r="I20" s="236"/>
      <c r="J20" s="236"/>
      <c r="K20" s="236"/>
      <c r="L20" s="236"/>
      <c r="M20" s="236"/>
      <c r="N20" s="237"/>
      <c r="O20" s="242"/>
      <c r="P20" s="243"/>
      <c r="Q20" s="243"/>
      <c r="R20" s="243"/>
      <c r="S20" s="243"/>
      <c r="T20" s="243"/>
      <c r="U20" s="243"/>
      <c r="V20" s="243"/>
      <c r="W20" s="244"/>
    </row>
    <row r="21" spans="1:23" ht="14.15" customHeight="1" thickBot="1" x14ac:dyDescent="0.3">
      <c r="A21" s="238"/>
      <c r="B21" s="236"/>
      <c r="C21" s="236"/>
      <c r="D21" s="236"/>
      <c r="E21" s="236"/>
      <c r="F21" s="236"/>
      <c r="G21" s="236"/>
      <c r="H21" s="236"/>
      <c r="I21" s="236"/>
      <c r="J21" s="236"/>
      <c r="K21" s="236"/>
      <c r="L21" s="236"/>
      <c r="M21" s="236"/>
      <c r="N21" s="237"/>
      <c r="O21" s="242"/>
      <c r="P21" s="243"/>
      <c r="Q21" s="243"/>
      <c r="R21" s="243"/>
      <c r="S21" s="243"/>
      <c r="T21" s="243"/>
      <c r="U21" s="243"/>
      <c r="V21" s="243"/>
      <c r="W21" s="244"/>
    </row>
    <row r="22" spans="1:23" ht="14.15" customHeight="1" x14ac:dyDescent="0.25">
      <c r="A22" s="238"/>
      <c r="B22" s="236"/>
      <c r="C22" s="236"/>
      <c r="D22" s="236"/>
      <c r="E22" s="236"/>
      <c r="F22" s="236"/>
      <c r="G22" s="236"/>
      <c r="H22" s="236"/>
      <c r="I22" s="236"/>
      <c r="J22" s="236"/>
      <c r="K22" s="236"/>
      <c r="L22" s="236"/>
      <c r="M22" s="236"/>
      <c r="N22" s="237"/>
      <c r="O22" s="254" t="s">
        <v>15</v>
      </c>
      <c r="P22" s="255"/>
      <c r="Q22" s="255"/>
      <c r="R22" s="255"/>
      <c r="S22" s="255"/>
      <c r="T22" s="255"/>
      <c r="U22" s="255"/>
      <c r="V22" s="255"/>
      <c r="W22" s="256"/>
    </row>
    <row r="23" spans="1:23" ht="23.25" customHeight="1" x14ac:dyDescent="0.25">
      <c r="A23" s="238"/>
      <c r="B23" s="236"/>
      <c r="C23" s="236"/>
      <c r="D23" s="236"/>
      <c r="E23" s="236"/>
      <c r="F23" s="236"/>
      <c r="G23" s="236"/>
      <c r="H23" s="236"/>
      <c r="I23" s="236"/>
      <c r="J23" s="236"/>
      <c r="K23" s="236"/>
      <c r="L23" s="236"/>
      <c r="M23" s="236"/>
      <c r="N23" s="237"/>
      <c r="O23" s="257"/>
      <c r="P23" s="258"/>
      <c r="Q23" s="258"/>
      <c r="R23" s="258"/>
      <c r="S23" s="258"/>
      <c r="T23" s="258"/>
      <c r="U23" s="258"/>
      <c r="V23" s="258"/>
      <c r="W23" s="259"/>
    </row>
    <row r="24" spans="1:23" ht="14.15" customHeight="1" x14ac:dyDescent="0.25">
      <c r="A24" s="238"/>
      <c r="B24" s="236"/>
      <c r="C24" s="236"/>
      <c r="D24" s="236"/>
      <c r="E24" s="236"/>
      <c r="F24" s="236"/>
      <c r="G24" s="236"/>
      <c r="H24" s="236"/>
      <c r="I24" s="236"/>
      <c r="J24" s="236"/>
      <c r="K24" s="236"/>
      <c r="L24" s="236"/>
      <c r="M24" s="236"/>
      <c r="N24" s="237"/>
      <c r="O24" s="248"/>
      <c r="P24" s="249"/>
      <c r="Q24" s="249"/>
      <c r="R24" s="249"/>
      <c r="S24" s="249"/>
      <c r="T24" s="249"/>
      <c r="U24" s="249"/>
      <c r="V24" s="249"/>
      <c r="W24" s="250"/>
    </row>
    <row r="25" spans="1:23" ht="25" customHeight="1" x14ac:dyDescent="0.25">
      <c r="A25" s="238"/>
      <c r="B25" s="236"/>
      <c r="C25" s="236"/>
      <c r="D25" s="236"/>
      <c r="E25" s="236"/>
      <c r="F25" s="236"/>
      <c r="G25" s="236"/>
      <c r="H25" s="236"/>
      <c r="I25" s="236"/>
      <c r="J25" s="236"/>
      <c r="K25" s="236"/>
      <c r="L25" s="236"/>
      <c r="M25" s="236"/>
      <c r="N25" s="237"/>
      <c r="O25" s="248"/>
      <c r="P25" s="249"/>
      <c r="Q25" s="249"/>
      <c r="R25" s="249"/>
      <c r="S25" s="249"/>
      <c r="T25" s="249"/>
      <c r="U25" s="249"/>
      <c r="V25" s="249"/>
      <c r="W25" s="250"/>
    </row>
    <row r="26" spans="1:23" ht="14.15" customHeight="1" x14ac:dyDescent="0.25">
      <c r="A26" s="238"/>
      <c r="B26" s="236"/>
      <c r="C26" s="236"/>
      <c r="D26" s="236"/>
      <c r="E26" s="236"/>
      <c r="F26" s="236"/>
      <c r="G26" s="236"/>
      <c r="H26" s="236"/>
      <c r="I26" s="236"/>
      <c r="J26" s="236"/>
      <c r="K26" s="236"/>
      <c r="L26" s="236"/>
      <c r="M26" s="236"/>
      <c r="N26" s="237"/>
      <c r="O26" s="248"/>
      <c r="P26" s="249"/>
      <c r="Q26" s="249"/>
      <c r="R26" s="249"/>
      <c r="S26" s="249"/>
      <c r="T26" s="249"/>
      <c r="U26" s="249"/>
      <c r="V26" s="249"/>
      <c r="W26" s="250"/>
    </row>
    <row r="27" spans="1:23" ht="14.15" customHeight="1" x14ac:dyDescent="0.25">
      <c r="A27" s="238"/>
      <c r="B27" s="236"/>
      <c r="C27" s="236"/>
      <c r="D27" s="236"/>
      <c r="E27" s="236"/>
      <c r="F27" s="236"/>
      <c r="G27" s="236"/>
      <c r="H27" s="236"/>
      <c r="I27" s="236"/>
      <c r="J27" s="236"/>
      <c r="K27" s="236"/>
      <c r="L27" s="236"/>
      <c r="M27" s="236"/>
      <c r="N27" s="237"/>
      <c r="O27" s="248"/>
      <c r="P27" s="249"/>
      <c r="Q27" s="249"/>
      <c r="R27" s="249"/>
      <c r="S27" s="249"/>
      <c r="T27" s="249"/>
      <c r="U27" s="249"/>
      <c r="V27" s="249"/>
      <c r="W27" s="250"/>
    </row>
    <row r="28" spans="1:23" ht="14.15" customHeight="1" x14ac:dyDescent="0.25">
      <c r="A28" s="238"/>
      <c r="B28" s="236"/>
      <c r="C28" s="236"/>
      <c r="D28" s="236"/>
      <c r="E28" s="236"/>
      <c r="F28" s="236"/>
      <c r="G28" s="236"/>
      <c r="H28" s="236"/>
      <c r="I28" s="236"/>
      <c r="J28" s="236"/>
      <c r="K28" s="236"/>
      <c r="L28" s="236"/>
      <c r="M28" s="236"/>
      <c r="N28" s="237"/>
      <c r="O28" s="248"/>
      <c r="P28" s="249"/>
      <c r="Q28" s="249"/>
      <c r="R28" s="249"/>
      <c r="S28" s="249"/>
      <c r="T28" s="249"/>
      <c r="U28" s="249"/>
      <c r="V28" s="249"/>
      <c r="W28" s="250"/>
    </row>
    <row r="29" spans="1:23" ht="14.15" customHeight="1" x14ac:dyDescent="0.25">
      <c r="A29" s="238"/>
      <c r="B29" s="236"/>
      <c r="C29" s="236"/>
      <c r="D29" s="236"/>
      <c r="E29" s="236"/>
      <c r="F29" s="236"/>
      <c r="G29" s="236"/>
      <c r="H29" s="236"/>
      <c r="I29" s="236"/>
      <c r="J29" s="236"/>
      <c r="K29" s="236"/>
      <c r="L29" s="236"/>
      <c r="M29" s="236"/>
      <c r="N29" s="237"/>
      <c r="O29" s="248"/>
      <c r="P29" s="249"/>
      <c r="Q29" s="249"/>
      <c r="R29" s="249"/>
      <c r="S29" s="249"/>
      <c r="T29" s="249"/>
      <c r="U29" s="249"/>
      <c r="V29" s="249"/>
      <c r="W29" s="250"/>
    </row>
    <row r="30" spans="1:23" ht="14.15" customHeight="1" x14ac:dyDescent="0.25">
      <c r="A30" s="238"/>
      <c r="B30" s="236"/>
      <c r="C30" s="236"/>
      <c r="D30" s="236"/>
      <c r="E30" s="236"/>
      <c r="F30" s="236"/>
      <c r="G30" s="236"/>
      <c r="H30" s="236"/>
      <c r="I30" s="236"/>
      <c r="J30" s="236"/>
      <c r="K30" s="236"/>
      <c r="L30" s="236"/>
      <c r="M30" s="236"/>
      <c r="N30" s="237"/>
      <c r="O30" s="242"/>
      <c r="P30" s="243"/>
      <c r="Q30" s="243"/>
      <c r="R30" s="243"/>
      <c r="S30" s="243"/>
      <c r="T30" s="243"/>
      <c r="U30" s="243"/>
      <c r="V30" s="243"/>
      <c r="W30" s="244"/>
    </row>
    <row r="31" spans="1:23" ht="14.15" customHeight="1" x14ac:dyDescent="0.25">
      <c r="A31" s="238"/>
      <c r="B31" s="236"/>
      <c r="C31" s="236"/>
      <c r="D31" s="236"/>
      <c r="E31" s="236"/>
      <c r="F31" s="236"/>
      <c r="G31" s="236"/>
      <c r="H31" s="236"/>
      <c r="I31" s="236"/>
      <c r="J31" s="236"/>
      <c r="K31" s="236"/>
      <c r="L31" s="236"/>
      <c r="M31" s="236"/>
      <c r="N31" s="237"/>
      <c r="O31" s="242"/>
      <c r="P31" s="243"/>
      <c r="Q31" s="243"/>
      <c r="R31" s="243"/>
      <c r="S31" s="243"/>
      <c r="T31" s="243"/>
      <c r="U31" s="243"/>
      <c r="V31" s="243"/>
      <c r="W31" s="244"/>
    </row>
    <row r="32" spans="1:23" ht="14.15" customHeight="1" x14ac:dyDescent="0.25">
      <c r="A32" s="238"/>
      <c r="B32" s="236"/>
      <c r="C32" s="236"/>
      <c r="D32" s="236"/>
      <c r="E32" s="236"/>
      <c r="F32" s="236"/>
      <c r="G32" s="236"/>
      <c r="H32" s="236"/>
      <c r="I32" s="236"/>
      <c r="J32" s="236"/>
      <c r="K32" s="236"/>
      <c r="L32" s="236"/>
      <c r="M32" s="236"/>
      <c r="N32" s="237"/>
      <c r="O32" s="242"/>
      <c r="P32" s="243"/>
      <c r="Q32" s="243"/>
      <c r="R32" s="243"/>
      <c r="S32" s="243"/>
      <c r="T32" s="243"/>
      <c r="U32" s="243"/>
      <c r="V32" s="243"/>
      <c r="W32" s="244"/>
    </row>
    <row r="33" spans="1:23" ht="14.15" customHeight="1" x14ac:dyDescent="0.25">
      <c r="A33" s="238"/>
      <c r="B33" s="236"/>
      <c r="C33" s="236"/>
      <c r="D33" s="236"/>
      <c r="E33" s="236"/>
      <c r="F33" s="236"/>
      <c r="G33" s="236"/>
      <c r="H33" s="236"/>
      <c r="I33" s="236"/>
      <c r="J33" s="236"/>
      <c r="K33" s="236"/>
      <c r="L33" s="236"/>
      <c r="M33" s="236"/>
      <c r="N33" s="237"/>
      <c r="O33" s="242"/>
      <c r="P33" s="243"/>
      <c r="Q33" s="243"/>
      <c r="R33" s="243"/>
      <c r="S33" s="243"/>
      <c r="T33" s="243"/>
      <c r="U33" s="243"/>
      <c r="V33" s="243"/>
      <c r="W33" s="244"/>
    </row>
    <row r="34" spans="1:23" ht="14.15" customHeight="1" x14ac:dyDescent="0.25">
      <c r="A34" s="238"/>
      <c r="B34" s="236"/>
      <c r="C34" s="236"/>
      <c r="D34" s="236"/>
      <c r="E34" s="236"/>
      <c r="F34" s="236"/>
      <c r="G34" s="236"/>
      <c r="H34" s="236"/>
      <c r="I34" s="236"/>
      <c r="J34" s="236"/>
      <c r="K34" s="236"/>
      <c r="L34" s="236"/>
      <c r="M34" s="236"/>
      <c r="N34" s="237"/>
      <c r="O34" s="242"/>
      <c r="P34" s="243"/>
      <c r="Q34" s="243"/>
      <c r="R34" s="243"/>
      <c r="S34" s="243"/>
      <c r="T34" s="243"/>
      <c r="U34" s="243"/>
      <c r="V34" s="243"/>
      <c r="W34" s="244"/>
    </row>
    <row r="35" spans="1:23" ht="14.15" customHeight="1" x14ac:dyDescent="0.25">
      <c r="A35" s="238"/>
      <c r="B35" s="236"/>
      <c r="C35" s="236"/>
      <c r="D35" s="236"/>
      <c r="E35" s="236"/>
      <c r="F35" s="236"/>
      <c r="G35" s="236"/>
      <c r="H35" s="236"/>
      <c r="I35" s="236"/>
      <c r="J35" s="236"/>
      <c r="K35" s="236"/>
      <c r="L35" s="236"/>
      <c r="M35" s="236"/>
      <c r="N35" s="237"/>
      <c r="O35" s="242"/>
      <c r="P35" s="243"/>
      <c r="Q35" s="243"/>
      <c r="R35" s="243"/>
      <c r="S35" s="243"/>
      <c r="T35" s="243"/>
      <c r="U35" s="243"/>
      <c r="V35" s="243"/>
      <c r="W35" s="244"/>
    </row>
    <row r="36" spans="1:23" ht="14.15" customHeight="1" thickBot="1" x14ac:dyDescent="0.3">
      <c r="A36" s="239"/>
      <c r="B36" s="240"/>
      <c r="C36" s="240"/>
      <c r="D36" s="240"/>
      <c r="E36" s="240"/>
      <c r="F36" s="240"/>
      <c r="G36" s="240"/>
      <c r="H36" s="240"/>
      <c r="I36" s="240"/>
      <c r="J36" s="240"/>
      <c r="K36" s="240"/>
      <c r="L36" s="240"/>
      <c r="M36" s="240"/>
      <c r="N36" s="241"/>
      <c r="O36" s="251"/>
      <c r="P36" s="252"/>
      <c r="Q36" s="252"/>
      <c r="R36" s="252"/>
      <c r="S36" s="252"/>
      <c r="T36" s="252"/>
      <c r="U36" s="252"/>
      <c r="V36" s="252"/>
      <c r="W36" s="253"/>
    </row>
  </sheetData>
  <mergeCells count="24">
    <mergeCell ref="A6:N36"/>
    <mergeCell ref="O6:W8"/>
    <mergeCell ref="O9:W9"/>
    <mergeCell ref="O10:W13"/>
    <mergeCell ref="O14:W14"/>
    <mergeCell ref="O24:W29"/>
    <mergeCell ref="O30:W36"/>
    <mergeCell ref="O22:W23"/>
    <mergeCell ref="O15:W21"/>
    <mergeCell ref="O5:W5"/>
    <mergeCell ref="A4:Q4"/>
    <mergeCell ref="R4:T4"/>
    <mergeCell ref="U4:W4"/>
    <mergeCell ref="I3:N3"/>
    <mergeCell ref="R3:W3"/>
    <mergeCell ref="B3:F3"/>
    <mergeCell ref="G3:H3"/>
    <mergeCell ref="C1:R1"/>
    <mergeCell ref="V1:W1"/>
    <mergeCell ref="K2:L2"/>
    <mergeCell ref="M2:N2"/>
    <mergeCell ref="O2:P2"/>
    <mergeCell ref="R2:T2"/>
    <mergeCell ref="F2:H2"/>
  </mergeCells>
  <phoneticPr fontId="7" type="noConversion"/>
  <printOptions horizontalCentered="1"/>
  <pageMargins left="0.43" right="0.37" top="0.56999999999999995" bottom="0.28000000000000003" header="0.35433070866141736" footer="0.33"/>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4" r:id="rId4" name="Check Box 10">
              <controlPr defaultSize="0" autoFill="0" autoLine="0" autoPict="0">
                <anchor moveWithCells="1">
                  <from>
                    <xdr:col>1</xdr:col>
                    <xdr:colOff>31750</xdr:colOff>
                    <xdr:row>3</xdr:row>
                    <xdr:rowOff>0</xdr:rowOff>
                  </from>
                  <to>
                    <xdr:col>2</xdr:col>
                    <xdr:colOff>76200</xdr:colOff>
                    <xdr:row>3</xdr:row>
                    <xdr:rowOff>222250</xdr:rowOff>
                  </to>
                </anchor>
              </controlPr>
            </control>
          </mc:Choice>
        </mc:AlternateContent>
        <mc:AlternateContent xmlns:mc="http://schemas.openxmlformats.org/markup-compatibility/2006">
          <mc:Choice Requires="x14">
            <control shapeId="11275" r:id="rId5" name="Check Box 11">
              <controlPr defaultSize="0" autoFill="0" autoLine="0" autoPict="0">
                <anchor moveWithCells="1">
                  <from>
                    <xdr:col>2</xdr:col>
                    <xdr:colOff>533400</xdr:colOff>
                    <xdr:row>3</xdr:row>
                    <xdr:rowOff>12700</xdr:rowOff>
                  </from>
                  <to>
                    <xdr:col>3</xdr:col>
                    <xdr:colOff>393700</xdr:colOff>
                    <xdr:row>3</xdr:row>
                    <xdr:rowOff>228600</xdr:rowOff>
                  </to>
                </anchor>
              </controlPr>
            </control>
          </mc:Choice>
        </mc:AlternateContent>
        <mc:AlternateContent xmlns:mc="http://schemas.openxmlformats.org/markup-compatibility/2006">
          <mc:Choice Requires="x14">
            <control shapeId="11276" r:id="rId6" name="Check Box 12">
              <controlPr defaultSize="0" autoFill="0" autoLine="0" autoPict="0">
                <anchor moveWithCells="1">
                  <from>
                    <xdr:col>5</xdr:col>
                    <xdr:colOff>50800</xdr:colOff>
                    <xdr:row>3</xdr:row>
                    <xdr:rowOff>0</xdr:rowOff>
                  </from>
                  <to>
                    <xdr:col>5</xdr:col>
                    <xdr:colOff>565150</xdr:colOff>
                    <xdr:row>3</xdr:row>
                    <xdr:rowOff>222250</xdr:rowOff>
                  </to>
                </anchor>
              </controlPr>
            </control>
          </mc:Choice>
        </mc:AlternateContent>
        <mc:AlternateContent xmlns:mc="http://schemas.openxmlformats.org/markup-compatibility/2006">
          <mc:Choice Requires="x14">
            <control shapeId="11277" r:id="rId7" name="Check Box 13">
              <controlPr defaultSize="0" autoFill="0" autoLine="0" autoPict="0">
                <anchor moveWithCells="1">
                  <from>
                    <xdr:col>6</xdr:col>
                    <xdr:colOff>342900</xdr:colOff>
                    <xdr:row>3</xdr:row>
                    <xdr:rowOff>0</xdr:rowOff>
                  </from>
                  <to>
                    <xdr:col>8</xdr:col>
                    <xdr:colOff>88900</xdr:colOff>
                    <xdr:row>3</xdr:row>
                    <xdr:rowOff>222250</xdr:rowOff>
                  </to>
                </anchor>
              </controlPr>
            </control>
          </mc:Choice>
        </mc:AlternateContent>
        <mc:AlternateContent xmlns:mc="http://schemas.openxmlformats.org/markup-compatibility/2006">
          <mc:Choice Requires="x14">
            <control shapeId="11278" r:id="rId8" name="Check Box 14">
              <controlPr defaultSize="0" autoFill="0" autoLine="0" autoPict="0">
                <anchor moveWithCells="1">
                  <from>
                    <xdr:col>9</xdr:col>
                    <xdr:colOff>31750</xdr:colOff>
                    <xdr:row>3</xdr:row>
                    <xdr:rowOff>0</xdr:rowOff>
                  </from>
                  <to>
                    <xdr:col>12</xdr:col>
                    <xdr:colOff>76200</xdr:colOff>
                    <xdr:row>3</xdr:row>
                    <xdr:rowOff>222250</xdr:rowOff>
                  </to>
                </anchor>
              </controlPr>
            </control>
          </mc:Choice>
        </mc:AlternateContent>
        <mc:AlternateContent xmlns:mc="http://schemas.openxmlformats.org/markup-compatibility/2006">
          <mc:Choice Requires="x14">
            <control shapeId="11279" r:id="rId9" name="chkPhotos">
              <controlPr defaultSize="0" autoFill="0" autoLine="0" autoPict="0">
                <anchor moveWithCells="1">
                  <from>
                    <xdr:col>13</xdr:col>
                    <xdr:colOff>107950</xdr:colOff>
                    <xdr:row>3</xdr:row>
                    <xdr:rowOff>12700</xdr:rowOff>
                  </from>
                  <to>
                    <xdr:col>16</xdr:col>
                    <xdr:colOff>184150</xdr:colOff>
                    <xdr:row>3</xdr:row>
                    <xdr:rowOff>228600</xdr:rowOff>
                  </to>
                </anchor>
              </controlPr>
            </control>
          </mc:Choice>
        </mc:AlternateContent>
        <mc:AlternateContent xmlns:mc="http://schemas.openxmlformats.org/markup-compatibility/2006">
          <mc:Choice Requires="x14">
            <control shapeId="11280" r:id="rId10" name="chkInventaire">
              <controlPr defaultSize="0" autoFill="0" autoLine="0" autoPict="0">
                <anchor moveWithCells="1">
                  <from>
                    <xdr:col>17</xdr:col>
                    <xdr:colOff>38100</xdr:colOff>
                    <xdr:row>3</xdr:row>
                    <xdr:rowOff>12700</xdr:rowOff>
                  </from>
                  <to>
                    <xdr:col>21</xdr:col>
                    <xdr:colOff>317500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K19"/>
  <sheetViews>
    <sheetView zoomScale="85" zoomScaleNormal="85" workbookViewId="0">
      <selection activeCell="K14" sqref="K14"/>
    </sheetView>
  </sheetViews>
  <sheetFormatPr baseColWidth="10" defaultColWidth="9.1796875" defaultRowHeight="12.5" x14ac:dyDescent="0.25"/>
  <cols>
    <col min="1" max="1" width="18.26953125" customWidth="1"/>
    <col min="2" max="4" width="24.7265625" customWidth="1"/>
    <col min="5" max="7" width="5.7265625" style="4" customWidth="1"/>
    <col min="8" max="9" width="16.7265625" style="4" customWidth="1"/>
    <col min="10" max="10" width="4.7265625" customWidth="1"/>
    <col min="11" max="11" width="24.7265625" customWidth="1"/>
    <col min="12" max="256" width="11.453125" customWidth="1"/>
  </cols>
  <sheetData>
    <row r="1" spans="1:11" ht="15" customHeight="1" x14ac:dyDescent="0.3">
      <c r="A1" s="55" t="s">
        <v>16</v>
      </c>
      <c r="B1" s="56"/>
      <c r="C1" s="56"/>
      <c r="D1" s="57" t="s">
        <v>17</v>
      </c>
      <c r="E1" s="57"/>
      <c r="F1" s="57"/>
      <c r="G1" s="57"/>
      <c r="H1" s="58"/>
      <c r="I1" s="59" t="s">
        <v>4</v>
      </c>
      <c r="J1" s="264" t="s">
        <v>61</v>
      </c>
      <c r="K1" s="264"/>
    </row>
    <row r="2" spans="1:11" ht="15" customHeight="1" x14ac:dyDescent="0.3">
      <c r="A2" s="60" t="s">
        <v>18</v>
      </c>
      <c r="B2" s="66" t="s">
        <v>60</v>
      </c>
      <c r="C2" s="66"/>
      <c r="D2" s="61"/>
      <c r="E2" s="62"/>
      <c r="F2" s="267" t="s">
        <v>6</v>
      </c>
      <c r="G2" s="268"/>
      <c r="H2" s="125" t="s">
        <v>62</v>
      </c>
      <c r="I2" s="124" t="s">
        <v>7</v>
      </c>
      <c r="J2" s="265" t="s">
        <v>63</v>
      </c>
      <c r="K2" s="266"/>
    </row>
    <row r="3" spans="1:11" ht="14" x14ac:dyDescent="0.3">
      <c r="A3" s="64" t="s">
        <v>19</v>
      </c>
      <c r="B3" s="65"/>
      <c r="C3" s="269" t="s">
        <v>68</v>
      </c>
      <c r="D3" s="269"/>
      <c r="E3" s="269"/>
      <c r="F3" s="269"/>
      <c r="G3" s="269"/>
      <c r="H3" s="269"/>
      <c r="I3" s="269"/>
      <c r="J3" s="269"/>
      <c r="K3" s="270"/>
    </row>
    <row r="4" spans="1:11" ht="29.25" customHeight="1" x14ac:dyDescent="0.3">
      <c r="A4" s="67" t="s">
        <v>20</v>
      </c>
      <c r="B4" s="68"/>
      <c r="C4" s="271" t="s">
        <v>69</v>
      </c>
      <c r="D4" s="271"/>
      <c r="E4" s="271"/>
      <c r="F4" s="271"/>
      <c r="G4" s="271"/>
      <c r="H4" s="271"/>
      <c r="I4" s="271"/>
      <c r="J4" s="271"/>
      <c r="K4" s="272"/>
    </row>
    <row r="5" spans="1:11" ht="14" x14ac:dyDescent="0.3">
      <c r="A5" s="260"/>
      <c r="B5" s="261"/>
      <c r="C5" s="261"/>
      <c r="D5" s="261"/>
      <c r="E5" s="261"/>
      <c r="F5" s="261"/>
      <c r="G5" s="261"/>
      <c r="H5" s="261"/>
      <c r="I5" s="261"/>
      <c r="J5" s="261"/>
      <c r="K5" s="262"/>
    </row>
    <row r="6" spans="1:11" ht="26" x14ac:dyDescent="0.25">
      <c r="A6" s="63" t="s">
        <v>21</v>
      </c>
      <c r="B6" s="19"/>
      <c r="C6" s="19"/>
      <c r="D6" s="19"/>
      <c r="E6" s="278" t="s">
        <v>25</v>
      </c>
      <c r="F6" s="278"/>
      <c r="G6" s="41"/>
      <c r="H6" s="8"/>
      <c r="I6" s="8"/>
      <c r="J6" s="19"/>
      <c r="K6" s="77" t="s">
        <v>28</v>
      </c>
    </row>
    <row r="7" spans="1:11" ht="46.5" customHeight="1" x14ac:dyDescent="0.25">
      <c r="A7" s="33" t="s">
        <v>22</v>
      </c>
      <c r="B7" s="20" t="s">
        <v>23</v>
      </c>
      <c r="C7" s="20" t="s">
        <v>59</v>
      </c>
      <c r="D7" s="69" t="s">
        <v>24</v>
      </c>
      <c r="E7" s="278"/>
      <c r="F7" s="278"/>
      <c r="G7" s="73" t="s">
        <v>26</v>
      </c>
      <c r="H7" s="276" t="s">
        <v>27</v>
      </c>
      <c r="I7" s="277"/>
      <c r="J7" s="72" t="s">
        <v>102</v>
      </c>
      <c r="K7" s="78"/>
    </row>
    <row r="8" spans="1:11" ht="60" customHeight="1" x14ac:dyDescent="0.25">
      <c r="A8" s="43" t="s">
        <v>29</v>
      </c>
      <c r="B8" s="193" t="s">
        <v>70</v>
      </c>
      <c r="C8" s="44" t="s">
        <v>77</v>
      </c>
      <c r="D8" s="195" t="s">
        <v>84</v>
      </c>
      <c r="E8" s="279"/>
      <c r="F8" s="280"/>
      <c r="G8" s="74"/>
      <c r="H8" s="263" t="s">
        <v>94</v>
      </c>
      <c r="I8" s="263"/>
      <c r="J8" s="45"/>
      <c r="K8" s="76"/>
    </row>
    <row r="9" spans="1:11" ht="106" x14ac:dyDescent="0.25">
      <c r="A9" s="46" t="s">
        <v>30</v>
      </c>
      <c r="B9" s="194" t="s">
        <v>71</v>
      </c>
      <c r="C9" s="47" t="s">
        <v>78</v>
      </c>
      <c r="D9" s="195" t="s">
        <v>85</v>
      </c>
      <c r="E9" s="51"/>
      <c r="F9" s="52"/>
      <c r="G9" s="75" t="s">
        <v>91</v>
      </c>
      <c r="H9" s="263"/>
      <c r="I9" s="263"/>
      <c r="J9" s="48"/>
      <c r="K9" s="76"/>
    </row>
    <row r="10" spans="1:11" ht="213.5" x14ac:dyDescent="0.25">
      <c r="A10" s="49" t="s">
        <v>31</v>
      </c>
      <c r="B10" s="194" t="s">
        <v>72</v>
      </c>
      <c r="C10" s="47" t="s">
        <v>79</v>
      </c>
      <c r="D10" s="195" t="s">
        <v>86</v>
      </c>
      <c r="E10" s="51"/>
      <c r="F10" s="52"/>
      <c r="G10" s="75" t="s">
        <v>92</v>
      </c>
      <c r="H10" s="263" t="s">
        <v>95</v>
      </c>
      <c r="I10" s="263"/>
      <c r="J10" s="48"/>
      <c r="K10" s="196" t="s">
        <v>162</v>
      </c>
    </row>
    <row r="11" spans="1:11" s="13" customFormat="1" ht="60" customHeight="1" x14ac:dyDescent="0.25">
      <c r="A11" s="49" t="s">
        <v>32</v>
      </c>
      <c r="B11" s="193" t="s">
        <v>73</v>
      </c>
      <c r="C11" s="44" t="s">
        <v>80</v>
      </c>
      <c r="D11" s="195" t="s">
        <v>87</v>
      </c>
      <c r="E11" s="53"/>
      <c r="F11" s="54"/>
      <c r="G11" s="75"/>
      <c r="H11" s="263" t="s">
        <v>96</v>
      </c>
      <c r="I11" s="263"/>
      <c r="J11" s="48"/>
      <c r="K11" s="76"/>
    </row>
    <row r="12" spans="1:11" ht="94.5" customHeight="1" x14ac:dyDescent="0.25">
      <c r="A12" s="49" t="s">
        <v>33</v>
      </c>
      <c r="B12" s="193" t="s">
        <v>74</v>
      </c>
      <c r="C12" s="44" t="s">
        <v>81</v>
      </c>
      <c r="D12" s="195" t="s">
        <v>88</v>
      </c>
      <c r="E12" s="51"/>
      <c r="F12" s="52"/>
      <c r="G12" s="75"/>
      <c r="H12" s="263" t="s">
        <v>97</v>
      </c>
      <c r="I12" s="263"/>
      <c r="J12" s="48"/>
      <c r="K12" s="196" t="s">
        <v>163</v>
      </c>
    </row>
    <row r="13" spans="1:11" ht="60" x14ac:dyDescent="0.25">
      <c r="A13" s="49" t="s">
        <v>34</v>
      </c>
      <c r="B13" s="194" t="s">
        <v>75</v>
      </c>
      <c r="C13" s="47" t="s">
        <v>82</v>
      </c>
      <c r="D13" s="195" t="s">
        <v>89</v>
      </c>
      <c r="E13" s="51" t="s">
        <v>1</v>
      </c>
      <c r="F13" s="52"/>
      <c r="G13" s="75" t="s">
        <v>93</v>
      </c>
      <c r="H13" s="263" t="s">
        <v>98</v>
      </c>
      <c r="I13" s="263"/>
      <c r="J13" s="48"/>
      <c r="K13" s="196" t="s">
        <v>100</v>
      </c>
    </row>
    <row r="14" spans="1:11" ht="60" customHeight="1" x14ac:dyDescent="0.25">
      <c r="A14" s="49" t="s">
        <v>35</v>
      </c>
      <c r="B14" s="194" t="s">
        <v>76</v>
      </c>
      <c r="C14" s="47" t="s">
        <v>83</v>
      </c>
      <c r="D14" s="195" t="s">
        <v>90</v>
      </c>
      <c r="E14" s="51"/>
      <c r="F14" s="52"/>
      <c r="G14" s="75"/>
      <c r="H14" s="263" t="s">
        <v>99</v>
      </c>
      <c r="I14" s="263"/>
      <c r="J14" s="50"/>
      <c r="K14" s="196" t="s">
        <v>101</v>
      </c>
    </row>
    <row r="15" spans="1:11" ht="10.5" customHeight="1" x14ac:dyDescent="0.25">
      <c r="A15" s="19"/>
      <c r="B15" s="19"/>
      <c r="C15" s="19"/>
      <c r="D15" s="40" t="s">
        <v>38</v>
      </c>
      <c r="E15" s="42" t="s">
        <v>39</v>
      </c>
      <c r="F15" s="42"/>
      <c r="G15" s="42"/>
      <c r="H15" s="42"/>
      <c r="I15" s="42"/>
      <c r="J15" s="19"/>
      <c r="K15" s="19"/>
    </row>
    <row r="16" spans="1:11" ht="14" x14ac:dyDescent="0.3">
      <c r="A16" s="70" t="s">
        <v>36</v>
      </c>
      <c r="B16" s="71"/>
      <c r="C16" s="92"/>
      <c r="D16" s="89" t="s">
        <v>37</v>
      </c>
      <c r="E16" s="8"/>
      <c r="F16" s="8"/>
      <c r="G16" s="8"/>
      <c r="H16" s="8"/>
      <c r="I16" s="273" t="s">
        <v>40</v>
      </c>
      <c r="J16" s="274"/>
      <c r="K16" s="275"/>
    </row>
    <row r="17" spans="2:9" x14ac:dyDescent="0.25">
      <c r="E17"/>
      <c r="F17"/>
      <c r="G17"/>
      <c r="H17"/>
      <c r="I17"/>
    </row>
    <row r="19" spans="2:9" x14ac:dyDescent="0.25">
      <c r="B19" s="39"/>
      <c r="C19" s="39"/>
    </row>
  </sheetData>
  <mergeCells count="17">
    <mergeCell ref="I16:K16"/>
    <mergeCell ref="H7:I7"/>
    <mergeCell ref="E6:F7"/>
    <mergeCell ref="E8:F8"/>
    <mergeCell ref="H11:I11"/>
    <mergeCell ref="H12:I12"/>
    <mergeCell ref="H13:I13"/>
    <mergeCell ref="H14:I14"/>
    <mergeCell ref="H10:I10"/>
    <mergeCell ref="A5:K5"/>
    <mergeCell ref="H9:I9"/>
    <mergeCell ref="H8:I8"/>
    <mergeCell ref="J1:K1"/>
    <mergeCell ref="J2:K2"/>
    <mergeCell ref="F2:G2"/>
    <mergeCell ref="C3:K3"/>
    <mergeCell ref="C4:K4"/>
  </mergeCells>
  <phoneticPr fontId="7" type="noConversion"/>
  <pageMargins left="0.49" right="0.32" top="0.31" bottom="0.19" header="0.17" footer="0.24"/>
  <pageSetup paperSize="9" scale="6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5" r:id="rId4" name="chkMesApp0">
              <controlPr defaultSize="0" autoFill="0" autoLine="0" autoPict="0" macro="[0]!chkMesApp0_Clic">
                <anchor moveWithCells="1">
                  <from>
                    <xdr:col>9</xdr:col>
                    <xdr:colOff>38100</xdr:colOff>
                    <xdr:row>7</xdr:row>
                    <xdr:rowOff>114300</xdr:rowOff>
                  </from>
                  <to>
                    <xdr:col>10</xdr:col>
                    <xdr:colOff>31750</xdr:colOff>
                    <xdr:row>7</xdr:row>
                    <xdr:rowOff>336550</xdr:rowOff>
                  </to>
                </anchor>
              </controlPr>
            </control>
          </mc:Choice>
        </mc:AlternateContent>
        <mc:AlternateContent xmlns:mc="http://schemas.openxmlformats.org/markup-compatibility/2006">
          <mc:Choice Requires="x14">
            <control shapeId="10258" r:id="rId5" name="chkUrgenceFaible">
              <controlPr defaultSize="0" autoFill="0" autoLine="0" autoPict="0">
                <anchor moveWithCells="1">
                  <from>
                    <xdr:col>9</xdr:col>
                    <xdr:colOff>31750</xdr:colOff>
                    <xdr:row>14</xdr:row>
                    <xdr:rowOff>114300</xdr:rowOff>
                  </from>
                  <to>
                    <xdr:col>10</xdr:col>
                    <xdr:colOff>298450</xdr:colOff>
                    <xdr:row>16</xdr:row>
                    <xdr:rowOff>12700</xdr:rowOff>
                  </to>
                </anchor>
              </controlPr>
            </control>
          </mc:Choice>
        </mc:AlternateContent>
        <mc:AlternateContent xmlns:mc="http://schemas.openxmlformats.org/markup-compatibility/2006">
          <mc:Choice Requires="x14">
            <control shapeId="10259" r:id="rId6" name="chkUrgenceMoy">
              <controlPr defaultSize="0" autoFill="0" autoLine="0" autoPict="0">
                <anchor moveWithCells="1">
                  <from>
                    <xdr:col>10</xdr:col>
                    <xdr:colOff>374650</xdr:colOff>
                    <xdr:row>14</xdr:row>
                    <xdr:rowOff>114300</xdr:rowOff>
                  </from>
                  <to>
                    <xdr:col>10</xdr:col>
                    <xdr:colOff>869950</xdr:colOff>
                    <xdr:row>16</xdr:row>
                    <xdr:rowOff>12700</xdr:rowOff>
                  </to>
                </anchor>
              </controlPr>
            </control>
          </mc:Choice>
        </mc:AlternateContent>
        <mc:AlternateContent xmlns:mc="http://schemas.openxmlformats.org/markup-compatibility/2006">
          <mc:Choice Requires="x14">
            <control shapeId="10260" r:id="rId7" name="chkUrgenceElev">
              <controlPr defaultSize="0" autoFill="0" autoLine="0" autoPict="0">
                <anchor moveWithCells="1">
                  <from>
                    <xdr:col>10</xdr:col>
                    <xdr:colOff>946150</xdr:colOff>
                    <xdr:row>14</xdr:row>
                    <xdr:rowOff>114300</xdr:rowOff>
                  </from>
                  <to>
                    <xdr:col>10</xdr:col>
                    <xdr:colOff>1555750</xdr:colOff>
                    <xdr:row>16</xdr:row>
                    <xdr:rowOff>12700</xdr:rowOff>
                  </to>
                </anchor>
              </controlPr>
            </control>
          </mc:Choice>
        </mc:AlternateContent>
        <mc:AlternateContent xmlns:mc="http://schemas.openxmlformats.org/markup-compatibility/2006">
          <mc:Choice Requires="x14">
            <control shapeId="10261" r:id="rId8" name="chkMesApp1">
              <controlPr defaultSize="0" autoFill="0" autoLine="0" autoPict="0">
                <anchor moveWithCells="1">
                  <from>
                    <xdr:col>9</xdr:col>
                    <xdr:colOff>38100</xdr:colOff>
                    <xdr:row>8</xdr:row>
                    <xdr:rowOff>114300</xdr:rowOff>
                  </from>
                  <to>
                    <xdr:col>10</xdr:col>
                    <xdr:colOff>31750</xdr:colOff>
                    <xdr:row>8</xdr:row>
                    <xdr:rowOff>336550</xdr:rowOff>
                  </to>
                </anchor>
              </controlPr>
            </control>
          </mc:Choice>
        </mc:AlternateContent>
        <mc:AlternateContent xmlns:mc="http://schemas.openxmlformats.org/markup-compatibility/2006">
          <mc:Choice Requires="x14">
            <control shapeId="10262" r:id="rId9" name="chkMesApp2">
              <controlPr defaultSize="0" autoFill="0" autoLine="0" autoPict="0">
                <anchor moveWithCells="1">
                  <from>
                    <xdr:col>9</xdr:col>
                    <xdr:colOff>38100</xdr:colOff>
                    <xdr:row>9</xdr:row>
                    <xdr:rowOff>114300</xdr:rowOff>
                  </from>
                  <to>
                    <xdr:col>10</xdr:col>
                    <xdr:colOff>31750</xdr:colOff>
                    <xdr:row>9</xdr:row>
                    <xdr:rowOff>336550</xdr:rowOff>
                  </to>
                </anchor>
              </controlPr>
            </control>
          </mc:Choice>
        </mc:AlternateContent>
        <mc:AlternateContent xmlns:mc="http://schemas.openxmlformats.org/markup-compatibility/2006">
          <mc:Choice Requires="x14">
            <control shapeId="10263" r:id="rId10" name="chkMesApp3">
              <controlPr defaultSize="0" autoFill="0" autoLine="0" autoPict="0">
                <anchor moveWithCells="1">
                  <from>
                    <xdr:col>9</xdr:col>
                    <xdr:colOff>38100</xdr:colOff>
                    <xdr:row>10</xdr:row>
                    <xdr:rowOff>114300</xdr:rowOff>
                  </from>
                  <to>
                    <xdr:col>10</xdr:col>
                    <xdr:colOff>31750</xdr:colOff>
                    <xdr:row>10</xdr:row>
                    <xdr:rowOff>336550</xdr:rowOff>
                  </to>
                </anchor>
              </controlPr>
            </control>
          </mc:Choice>
        </mc:AlternateContent>
        <mc:AlternateContent xmlns:mc="http://schemas.openxmlformats.org/markup-compatibility/2006">
          <mc:Choice Requires="x14">
            <control shapeId="10264" r:id="rId11" name="chkMesApp4">
              <controlPr defaultSize="0" autoFill="0" autoLine="0" autoPict="0">
                <anchor moveWithCells="1">
                  <from>
                    <xdr:col>9</xdr:col>
                    <xdr:colOff>38100</xdr:colOff>
                    <xdr:row>11</xdr:row>
                    <xdr:rowOff>114300</xdr:rowOff>
                  </from>
                  <to>
                    <xdr:col>10</xdr:col>
                    <xdr:colOff>31750</xdr:colOff>
                    <xdr:row>11</xdr:row>
                    <xdr:rowOff>336550</xdr:rowOff>
                  </to>
                </anchor>
              </controlPr>
            </control>
          </mc:Choice>
        </mc:AlternateContent>
        <mc:AlternateContent xmlns:mc="http://schemas.openxmlformats.org/markup-compatibility/2006">
          <mc:Choice Requires="x14">
            <control shapeId="10265" r:id="rId12" name="chkMesApp5">
              <controlPr defaultSize="0" autoFill="0" autoLine="0" autoPict="0">
                <anchor moveWithCells="1">
                  <from>
                    <xdr:col>9</xdr:col>
                    <xdr:colOff>38100</xdr:colOff>
                    <xdr:row>12</xdr:row>
                    <xdr:rowOff>146050</xdr:rowOff>
                  </from>
                  <to>
                    <xdr:col>10</xdr:col>
                    <xdr:colOff>31750</xdr:colOff>
                    <xdr:row>12</xdr:row>
                    <xdr:rowOff>393700</xdr:rowOff>
                  </to>
                </anchor>
              </controlPr>
            </control>
          </mc:Choice>
        </mc:AlternateContent>
        <mc:AlternateContent xmlns:mc="http://schemas.openxmlformats.org/markup-compatibility/2006">
          <mc:Choice Requires="x14">
            <control shapeId="10266" r:id="rId13" name="chkMesApp6">
              <controlPr defaultSize="0" autoFill="0" autoLine="0" autoPict="0">
                <anchor moveWithCells="1">
                  <from>
                    <xdr:col>9</xdr:col>
                    <xdr:colOff>38100</xdr:colOff>
                    <xdr:row>13</xdr:row>
                    <xdr:rowOff>114300</xdr:rowOff>
                  </from>
                  <to>
                    <xdr:col>10</xdr:col>
                    <xdr:colOff>31750</xdr:colOff>
                    <xdr:row>13</xdr:row>
                    <xdr:rowOff>336550</xdr:rowOff>
                  </to>
                </anchor>
              </controlPr>
            </control>
          </mc:Choice>
        </mc:AlternateContent>
        <mc:AlternateContent xmlns:mc="http://schemas.openxmlformats.org/markup-compatibility/2006">
          <mc:Choice Requires="x14">
            <control shapeId="10267" r:id="rId14" name="chkIntervNecOui">
              <controlPr defaultSize="0" autoFill="0" autoLine="0" autoPict="0" macro="[0]!Caseàcocher27_Clic">
                <anchor moveWithCells="1">
                  <from>
                    <xdr:col>1</xdr:col>
                    <xdr:colOff>793750</xdr:colOff>
                    <xdr:row>14</xdr:row>
                    <xdr:rowOff>114300</xdr:rowOff>
                  </from>
                  <to>
                    <xdr:col>1</xdr:col>
                    <xdr:colOff>1143000</xdr:colOff>
                    <xdr:row>16</xdr:row>
                    <xdr:rowOff>12700</xdr:rowOff>
                  </to>
                </anchor>
              </controlPr>
            </control>
          </mc:Choice>
        </mc:AlternateContent>
        <mc:AlternateContent xmlns:mc="http://schemas.openxmlformats.org/markup-compatibility/2006">
          <mc:Choice Requires="x14">
            <control shapeId="10268" r:id="rId15" name="chkIntervNecNon">
              <controlPr defaultSize="0" autoFill="0" autoLine="0" autoPict="0">
                <anchor moveWithCells="1">
                  <from>
                    <xdr:col>1</xdr:col>
                    <xdr:colOff>1212850</xdr:colOff>
                    <xdr:row>14</xdr:row>
                    <xdr:rowOff>114300</xdr:rowOff>
                  </from>
                  <to>
                    <xdr:col>1</xdr:col>
                    <xdr:colOff>1631950</xdr:colOff>
                    <xdr:row>16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L39"/>
  <sheetViews>
    <sheetView workbookViewId="0">
      <selection activeCell="F2" sqref="F2:H2"/>
    </sheetView>
  </sheetViews>
  <sheetFormatPr baseColWidth="10" defaultColWidth="11.453125" defaultRowHeight="12.5" x14ac:dyDescent="0.25"/>
  <cols>
    <col min="1" max="1" width="16" style="14" customWidth="1"/>
    <col min="2" max="2" width="16.7265625" style="14" customWidth="1"/>
    <col min="3" max="3" width="67.7265625" style="14" customWidth="1"/>
    <col min="4" max="4" width="13.7265625" style="14" customWidth="1"/>
    <col min="5" max="5" width="20.7265625" style="14" customWidth="1"/>
    <col min="6" max="7" width="5.7265625" style="16" customWidth="1"/>
    <col min="8" max="9" width="10.7265625" style="16" customWidth="1"/>
    <col min="10" max="10" width="7.7265625" style="14" customWidth="1"/>
    <col min="11" max="11" width="3.453125" style="14" customWidth="1"/>
    <col min="12" max="12" width="33.453125" style="14" customWidth="1"/>
    <col min="13" max="16384" width="11.453125" style="14"/>
  </cols>
  <sheetData>
    <row r="1" spans="1:12" ht="17.25" customHeight="1" x14ac:dyDescent="0.3">
      <c r="A1" s="25" t="s">
        <v>41</v>
      </c>
      <c r="B1" s="26"/>
      <c r="C1" s="27" t="s">
        <v>42</v>
      </c>
      <c r="D1" s="34" t="s">
        <v>45</v>
      </c>
      <c r="E1" s="80" t="str">
        <f>Form1_Situation!I2</f>
        <v>1_3</v>
      </c>
      <c r="F1" s="18"/>
      <c r="G1" s="18"/>
      <c r="H1" s="18"/>
      <c r="I1" s="18"/>
      <c r="J1" s="17"/>
      <c r="K1" s="17"/>
      <c r="L1" s="17"/>
    </row>
    <row r="2" spans="1:12" ht="17.25" customHeight="1" x14ac:dyDescent="0.3">
      <c r="A2" s="28" t="s">
        <v>43</v>
      </c>
      <c r="B2" s="29"/>
      <c r="C2" s="82" t="str">
        <f>Form1_Situation!C2</f>
        <v>Münster-Geschinen / Judenstafel</v>
      </c>
      <c r="D2" s="30"/>
      <c r="E2" s="31"/>
      <c r="F2" s="18"/>
      <c r="G2" s="18"/>
      <c r="H2" s="18"/>
      <c r="I2" s="18"/>
      <c r="J2" s="17"/>
      <c r="K2" s="17"/>
      <c r="L2" s="17"/>
    </row>
    <row r="3" spans="1:12" ht="21" customHeight="1" thickBot="1" x14ac:dyDescent="0.3">
      <c r="A3" s="79" t="s">
        <v>44</v>
      </c>
      <c r="B3" s="281"/>
      <c r="C3" s="282"/>
      <c r="D3" s="32" t="s">
        <v>7</v>
      </c>
      <c r="E3" s="81" t="str">
        <f>Form1_Situation!U2</f>
        <v>D. Schönbächler</v>
      </c>
      <c r="F3" s="18"/>
      <c r="G3" s="18"/>
      <c r="H3" s="18"/>
      <c r="I3" s="18"/>
      <c r="J3" s="17"/>
      <c r="K3" s="17"/>
      <c r="L3" s="17"/>
    </row>
    <row r="4" spans="1:12" ht="12.75" customHeight="1" x14ac:dyDescent="0.25">
      <c r="A4" s="289" t="s">
        <v>103</v>
      </c>
      <c r="B4" s="290"/>
      <c r="C4" s="290"/>
      <c r="D4" s="290"/>
      <c r="E4" s="291"/>
    </row>
    <row r="5" spans="1:12" ht="12.75" customHeight="1" x14ac:dyDescent="0.25">
      <c r="A5" s="286" t="s">
        <v>104</v>
      </c>
      <c r="B5" s="287"/>
      <c r="C5" s="287"/>
      <c r="D5" s="287"/>
      <c r="E5" s="288"/>
    </row>
    <row r="6" spans="1:12" ht="12.75" customHeight="1" x14ac:dyDescent="0.25">
      <c r="A6" s="286" t="s">
        <v>105</v>
      </c>
      <c r="B6" s="287"/>
      <c r="C6" s="287"/>
      <c r="D6" s="287"/>
      <c r="E6" s="288"/>
    </row>
    <row r="7" spans="1:12" x14ac:dyDescent="0.25">
      <c r="A7" s="286"/>
      <c r="B7" s="287"/>
      <c r="C7" s="287"/>
      <c r="D7" s="287"/>
      <c r="E7" s="288"/>
    </row>
    <row r="8" spans="1:12" x14ac:dyDescent="0.25">
      <c r="A8" s="286"/>
      <c r="B8" s="287"/>
      <c r="C8" s="287"/>
      <c r="D8" s="287"/>
      <c r="E8" s="288"/>
    </row>
    <row r="9" spans="1:12" x14ac:dyDescent="0.25">
      <c r="A9" s="286"/>
      <c r="B9" s="287"/>
      <c r="C9" s="287"/>
      <c r="D9" s="287"/>
      <c r="E9" s="288"/>
    </row>
    <row r="10" spans="1:12" x14ac:dyDescent="0.25">
      <c r="A10" s="286"/>
      <c r="B10" s="287"/>
      <c r="C10" s="287"/>
      <c r="D10" s="287"/>
      <c r="E10" s="288"/>
    </row>
    <row r="11" spans="1:12" x14ac:dyDescent="0.25">
      <c r="A11" s="286"/>
      <c r="B11" s="287"/>
      <c r="C11" s="287"/>
      <c r="D11" s="287"/>
      <c r="E11" s="288"/>
    </row>
    <row r="12" spans="1:12" x14ac:dyDescent="0.25">
      <c r="A12" s="286"/>
      <c r="B12" s="287"/>
      <c r="C12" s="287"/>
      <c r="D12" s="287"/>
      <c r="E12" s="288"/>
    </row>
    <row r="13" spans="1:12" x14ac:dyDescent="0.25">
      <c r="A13" s="286"/>
      <c r="B13" s="287"/>
      <c r="C13" s="287"/>
      <c r="D13" s="287"/>
      <c r="E13" s="288"/>
    </row>
    <row r="14" spans="1:12" x14ac:dyDescent="0.25">
      <c r="A14" s="286"/>
      <c r="B14" s="287"/>
      <c r="C14" s="287"/>
      <c r="D14" s="287"/>
      <c r="E14" s="288"/>
    </row>
    <row r="15" spans="1:12" x14ac:dyDescent="0.25">
      <c r="A15" s="286"/>
      <c r="B15" s="287"/>
      <c r="C15" s="287"/>
      <c r="D15" s="287"/>
      <c r="E15" s="288"/>
    </row>
    <row r="16" spans="1:12" x14ac:dyDescent="0.25">
      <c r="A16" s="286"/>
      <c r="B16" s="287"/>
      <c r="C16" s="287"/>
      <c r="D16" s="287"/>
      <c r="E16" s="288"/>
    </row>
    <row r="17" spans="1:5" x14ac:dyDescent="0.25">
      <c r="A17" s="286"/>
      <c r="B17" s="287"/>
      <c r="C17" s="287"/>
      <c r="D17" s="287"/>
      <c r="E17" s="288"/>
    </row>
    <row r="18" spans="1:5" x14ac:dyDescent="0.25">
      <c r="A18" s="286"/>
      <c r="B18" s="287"/>
      <c r="C18" s="287"/>
      <c r="D18" s="287"/>
      <c r="E18" s="288"/>
    </row>
    <row r="19" spans="1:5" x14ac:dyDescent="0.25">
      <c r="A19" s="286"/>
      <c r="B19" s="287"/>
      <c r="C19" s="287"/>
      <c r="D19" s="287"/>
      <c r="E19" s="288"/>
    </row>
    <row r="20" spans="1:5" x14ac:dyDescent="0.25">
      <c r="A20" s="286"/>
      <c r="B20" s="287"/>
      <c r="C20" s="287"/>
      <c r="D20" s="287"/>
      <c r="E20" s="288"/>
    </row>
    <row r="21" spans="1:5" x14ac:dyDescent="0.25">
      <c r="A21" s="286"/>
      <c r="B21" s="287"/>
      <c r="C21" s="287"/>
      <c r="D21" s="287"/>
      <c r="E21" s="288"/>
    </row>
    <row r="22" spans="1:5" x14ac:dyDescent="0.25">
      <c r="A22" s="286"/>
      <c r="B22" s="287"/>
      <c r="C22" s="287"/>
      <c r="D22" s="287"/>
      <c r="E22" s="288"/>
    </row>
    <row r="23" spans="1:5" x14ac:dyDescent="0.25">
      <c r="A23" s="286"/>
      <c r="B23" s="287"/>
      <c r="C23" s="287"/>
      <c r="D23" s="287"/>
      <c r="E23" s="288"/>
    </row>
    <row r="24" spans="1:5" x14ac:dyDescent="0.25">
      <c r="A24" s="286"/>
      <c r="B24" s="287"/>
      <c r="C24" s="287"/>
      <c r="D24" s="287"/>
      <c r="E24" s="288"/>
    </row>
    <row r="25" spans="1:5" x14ac:dyDescent="0.25">
      <c r="A25" s="286"/>
      <c r="B25" s="287"/>
      <c r="C25" s="287"/>
      <c r="D25" s="287"/>
      <c r="E25" s="288"/>
    </row>
    <row r="26" spans="1:5" x14ac:dyDescent="0.25">
      <c r="A26" s="286"/>
      <c r="B26" s="287"/>
      <c r="C26" s="287"/>
      <c r="D26" s="287"/>
      <c r="E26" s="288"/>
    </row>
    <row r="27" spans="1:5" x14ac:dyDescent="0.25">
      <c r="A27" s="286"/>
      <c r="B27" s="287"/>
      <c r="C27" s="287"/>
      <c r="D27" s="287"/>
      <c r="E27" s="288"/>
    </row>
    <row r="28" spans="1:5" x14ac:dyDescent="0.25">
      <c r="A28" s="286"/>
      <c r="B28" s="287"/>
      <c r="C28" s="287"/>
      <c r="D28" s="287"/>
      <c r="E28" s="288"/>
    </row>
    <row r="29" spans="1:5" x14ac:dyDescent="0.25">
      <c r="A29" s="286"/>
      <c r="B29" s="287"/>
      <c r="C29" s="287"/>
      <c r="D29" s="287"/>
      <c r="E29" s="288"/>
    </row>
    <row r="30" spans="1:5" x14ac:dyDescent="0.25">
      <c r="A30" s="286"/>
      <c r="B30" s="287"/>
      <c r="C30" s="287"/>
      <c r="D30" s="287"/>
      <c r="E30" s="288"/>
    </row>
    <row r="31" spans="1:5" x14ac:dyDescent="0.25">
      <c r="A31" s="286"/>
      <c r="B31" s="287"/>
      <c r="C31" s="287"/>
      <c r="D31" s="287"/>
      <c r="E31" s="288"/>
    </row>
    <row r="32" spans="1:5" x14ac:dyDescent="0.25">
      <c r="A32" s="286"/>
      <c r="B32" s="287"/>
      <c r="C32" s="287"/>
      <c r="D32" s="287"/>
      <c r="E32" s="288"/>
    </row>
    <row r="33" spans="1:5" x14ac:dyDescent="0.25">
      <c r="A33" s="286"/>
      <c r="B33" s="287"/>
      <c r="C33" s="287"/>
      <c r="D33" s="287"/>
      <c r="E33" s="288"/>
    </row>
    <row r="34" spans="1:5" x14ac:dyDescent="0.25">
      <c r="A34" s="286"/>
      <c r="B34" s="287"/>
      <c r="C34" s="287"/>
      <c r="D34" s="287"/>
      <c r="E34" s="288"/>
    </row>
    <row r="35" spans="1:5" x14ac:dyDescent="0.25">
      <c r="A35" s="286"/>
      <c r="B35" s="287"/>
      <c r="C35" s="287"/>
      <c r="D35" s="287"/>
      <c r="E35" s="288"/>
    </row>
    <row r="36" spans="1:5" x14ac:dyDescent="0.25">
      <c r="A36" s="286"/>
      <c r="B36" s="287"/>
      <c r="C36" s="287"/>
      <c r="D36" s="287"/>
      <c r="E36" s="288"/>
    </row>
    <row r="37" spans="1:5" x14ac:dyDescent="0.25">
      <c r="A37" s="286"/>
      <c r="B37" s="287"/>
      <c r="C37" s="287"/>
      <c r="D37" s="287"/>
      <c r="E37" s="288"/>
    </row>
    <row r="38" spans="1:5" x14ac:dyDescent="0.25">
      <c r="A38" s="286"/>
      <c r="B38" s="287"/>
      <c r="C38" s="287"/>
      <c r="D38" s="287"/>
      <c r="E38" s="288"/>
    </row>
    <row r="39" spans="1:5" ht="13" thickBot="1" x14ac:dyDescent="0.3">
      <c r="A39" s="283"/>
      <c r="B39" s="284"/>
      <c r="C39" s="284"/>
      <c r="D39" s="284"/>
      <c r="E39" s="285"/>
    </row>
  </sheetData>
  <mergeCells count="37">
    <mergeCell ref="A25:E25"/>
    <mergeCell ref="A24:E24"/>
    <mergeCell ref="A23:E23"/>
    <mergeCell ref="A4:E4"/>
    <mergeCell ref="A17:E17"/>
    <mergeCell ref="A16:E16"/>
    <mergeCell ref="A15:E15"/>
    <mergeCell ref="A14:E14"/>
    <mergeCell ref="A13:E13"/>
    <mergeCell ref="A12:E12"/>
    <mergeCell ref="A6:E6"/>
    <mergeCell ref="A9:E9"/>
    <mergeCell ref="A11:E11"/>
    <mergeCell ref="A10:E10"/>
    <mergeCell ref="A8:E8"/>
    <mergeCell ref="A7:E7"/>
    <mergeCell ref="A21:E21"/>
    <mergeCell ref="A5:E5"/>
    <mergeCell ref="A20:E20"/>
    <mergeCell ref="A19:E19"/>
    <mergeCell ref="A18:E18"/>
    <mergeCell ref="B3:C3"/>
    <mergeCell ref="A39:E39"/>
    <mergeCell ref="A38:E38"/>
    <mergeCell ref="A37:E37"/>
    <mergeCell ref="A36:E36"/>
    <mergeCell ref="A35:E35"/>
    <mergeCell ref="A34:E34"/>
    <mergeCell ref="A33:E33"/>
    <mergeCell ref="A32:E32"/>
    <mergeCell ref="A31:E31"/>
    <mergeCell ref="A30:E30"/>
    <mergeCell ref="A29:E29"/>
    <mergeCell ref="A28:E28"/>
    <mergeCell ref="A27:E27"/>
    <mergeCell ref="A26:E26"/>
    <mergeCell ref="A22:E22"/>
  </mergeCells>
  <phoneticPr fontId="0" type="noConversion"/>
  <pageMargins left="0.66" right="0.34" top="0.69" bottom="0.44" header="0.4921259845" footer="0.2899999999999999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I2260"/>
  <sheetViews>
    <sheetView zoomScaleNormal="100" workbookViewId="0">
      <selection activeCell="G20" sqref="G20"/>
    </sheetView>
  </sheetViews>
  <sheetFormatPr baseColWidth="10" defaultColWidth="9.1796875" defaultRowHeight="12.5" x14ac:dyDescent="0.25"/>
  <cols>
    <col min="1" max="1" width="21" bestFit="1" customWidth="1"/>
    <col min="2" max="2" width="25.1796875" style="83" customWidth="1"/>
    <col min="3" max="3" width="12.453125" bestFit="1" customWidth="1"/>
    <col min="4" max="4" width="11.453125" customWidth="1"/>
    <col min="5" max="5" width="26.453125" style="83" customWidth="1"/>
    <col min="6" max="6" width="12.453125" bestFit="1" customWidth="1"/>
    <col min="7" max="7" width="11.453125" customWidth="1"/>
    <col min="8" max="8" width="18.1796875" style="83" bestFit="1" customWidth="1"/>
    <col min="9" max="9" width="11.453125" style="83" customWidth="1"/>
    <col min="10" max="256" width="11.453125" customWidth="1"/>
  </cols>
  <sheetData>
    <row r="1" spans="1:9" ht="13" x14ac:dyDescent="0.3">
      <c r="A1" s="56">
        <v>2008</v>
      </c>
      <c r="B1" s="292" t="s">
        <v>47</v>
      </c>
      <c r="C1" s="293"/>
      <c r="D1" s="293"/>
      <c r="E1" s="292" t="s">
        <v>48</v>
      </c>
      <c r="F1" s="293"/>
      <c r="G1" s="294"/>
      <c r="H1" s="85" t="s">
        <v>49</v>
      </c>
    </row>
    <row r="2" spans="1:9" x14ac:dyDescent="0.25">
      <c r="A2" s="86" t="s">
        <v>50</v>
      </c>
      <c r="B2" s="295">
        <v>171.75</v>
      </c>
      <c r="C2" s="296"/>
      <c r="D2" s="296"/>
      <c r="E2" s="295">
        <v>2.8</v>
      </c>
      <c r="F2" s="296"/>
      <c r="G2" s="302"/>
      <c r="H2" s="88">
        <f>B2-E2</f>
        <v>168.95</v>
      </c>
    </row>
    <row r="3" spans="1:9" x14ac:dyDescent="0.25">
      <c r="A3" s="90" t="s">
        <v>51</v>
      </c>
      <c r="B3" s="297">
        <v>145</v>
      </c>
      <c r="C3" s="298"/>
      <c r="D3" s="298"/>
      <c r="E3" s="297">
        <v>1</v>
      </c>
      <c r="F3" s="298"/>
      <c r="G3" s="303"/>
      <c r="H3" s="84">
        <f>B3-E3</f>
        <v>144</v>
      </c>
    </row>
    <row r="4" spans="1:9" x14ac:dyDescent="0.25">
      <c r="A4" s="90" t="s">
        <v>52</v>
      </c>
      <c r="B4" s="297">
        <v>37</v>
      </c>
      <c r="C4" s="298"/>
      <c r="D4" s="298"/>
      <c r="E4" s="297">
        <v>58</v>
      </c>
      <c r="F4" s="298"/>
      <c r="G4" s="303"/>
      <c r="H4" s="84">
        <v>37</v>
      </c>
    </row>
    <row r="5" spans="1:9" x14ac:dyDescent="0.25">
      <c r="A5" s="90" t="s">
        <v>56</v>
      </c>
      <c r="B5" s="297">
        <v>117</v>
      </c>
      <c r="C5" s="298"/>
      <c r="D5" s="303"/>
      <c r="E5" s="297">
        <v>1</v>
      </c>
      <c r="F5" s="298"/>
      <c r="G5" s="303"/>
      <c r="H5" s="84">
        <f>B5-E5</f>
        <v>116</v>
      </c>
    </row>
    <row r="6" spans="1:9" x14ac:dyDescent="0.25">
      <c r="A6" s="90" t="s">
        <v>57</v>
      </c>
      <c r="B6" s="297">
        <v>86</v>
      </c>
      <c r="C6" s="298"/>
      <c r="D6" s="303"/>
      <c r="E6" s="297">
        <v>1</v>
      </c>
      <c r="F6" s="298"/>
      <c r="G6" s="303"/>
      <c r="H6" s="104">
        <f>B6-E6</f>
        <v>85</v>
      </c>
    </row>
    <row r="7" spans="1:9" x14ac:dyDescent="0.25">
      <c r="A7" s="90" t="s">
        <v>58</v>
      </c>
      <c r="B7" s="299">
        <v>64</v>
      </c>
      <c r="C7" s="300"/>
      <c r="D7" s="301"/>
      <c r="E7" s="299">
        <v>1</v>
      </c>
      <c r="F7" s="300"/>
      <c r="G7" s="301"/>
      <c r="H7" s="105">
        <f>B7-E7</f>
        <v>63</v>
      </c>
    </row>
    <row r="8" spans="1:9" ht="13" x14ac:dyDescent="0.3">
      <c r="B8" s="101" t="s">
        <v>53</v>
      </c>
      <c r="C8" s="102" t="s">
        <v>54</v>
      </c>
      <c r="D8" s="103" t="s">
        <v>55</v>
      </c>
      <c r="E8" s="101" t="s">
        <v>53</v>
      </c>
      <c r="F8" s="102" t="s">
        <v>54</v>
      </c>
      <c r="G8" s="103" t="s">
        <v>55</v>
      </c>
      <c r="H8" s="19"/>
      <c r="I8" s="19"/>
    </row>
    <row r="9" spans="1:9" s="19" customFormat="1" x14ac:dyDescent="0.25">
      <c r="B9" s="114" t="s">
        <v>106</v>
      </c>
      <c r="C9" s="115">
        <v>86.95</v>
      </c>
      <c r="D9" s="116">
        <v>89</v>
      </c>
      <c r="E9" s="120" t="s">
        <v>107</v>
      </c>
      <c r="F9" s="121">
        <v>2.8</v>
      </c>
      <c r="G9" s="122">
        <v>1</v>
      </c>
    </row>
    <row r="10" spans="1:9" s="19" customFormat="1" x14ac:dyDescent="0.25">
      <c r="B10" s="117" t="s">
        <v>107</v>
      </c>
      <c r="C10" s="118">
        <v>84.8</v>
      </c>
      <c r="D10" s="119">
        <v>56</v>
      </c>
      <c r="E10" s="93"/>
      <c r="F10" s="94"/>
      <c r="G10" s="95"/>
    </row>
    <row r="11" spans="1:9" s="19" customFormat="1" x14ac:dyDescent="0.25">
      <c r="B11" s="93"/>
      <c r="C11" s="94"/>
      <c r="D11" s="95"/>
      <c r="E11" s="93"/>
      <c r="F11" s="94"/>
      <c r="G11" s="95"/>
    </row>
    <row r="12" spans="1:9" s="19" customFormat="1" x14ac:dyDescent="0.25">
      <c r="B12" s="93"/>
      <c r="C12" s="94"/>
      <c r="D12" s="95"/>
      <c r="E12" s="93"/>
      <c r="F12" s="94"/>
      <c r="G12" s="95"/>
    </row>
    <row r="13" spans="1:9" s="19" customFormat="1" ht="26.15" customHeight="1" x14ac:dyDescent="0.25">
      <c r="A13" s="56">
        <v>2021</v>
      </c>
      <c r="B13" s="304" t="s">
        <v>47</v>
      </c>
      <c r="C13" s="304"/>
      <c r="D13" s="304"/>
      <c r="E13" s="46" t="s">
        <v>225</v>
      </c>
    </row>
    <row r="14" spans="1:9" s="19" customFormat="1" x14ac:dyDescent="0.25">
      <c r="A14" s="86" t="s">
        <v>50</v>
      </c>
      <c r="B14" s="305">
        <v>140.44999999999999</v>
      </c>
      <c r="C14" s="305"/>
      <c r="D14" s="305"/>
      <c r="E14" s="208">
        <f>(100-(100/H2*B14))*-1</f>
        <v>-16.868896123113345</v>
      </c>
      <c r="F14" s="94"/>
      <c r="G14" s="95"/>
    </row>
    <row r="15" spans="1:9" s="19" customFormat="1" x14ac:dyDescent="0.25">
      <c r="A15" s="90" t="s">
        <v>51</v>
      </c>
      <c r="B15" s="306">
        <v>161</v>
      </c>
      <c r="C15" s="306"/>
      <c r="D15" s="306"/>
      <c r="E15" s="208">
        <f t="shared" ref="E15:E19" si="0">(100-(100/H3*B15))*-1</f>
        <v>11.805555555555557</v>
      </c>
      <c r="F15" s="94"/>
      <c r="G15" s="95"/>
    </row>
    <row r="16" spans="1:9" s="19" customFormat="1" x14ac:dyDescent="0.25">
      <c r="A16" s="90" t="s">
        <v>52</v>
      </c>
      <c r="B16" s="306">
        <v>38</v>
      </c>
      <c r="C16" s="306"/>
      <c r="D16" s="306"/>
      <c r="E16" s="208">
        <f t="shared" si="0"/>
        <v>2.7027027027026946</v>
      </c>
      <c r="F16" s="94"/>
      <c r="G16" s="95"/>
    </row>
    <row r="17" spans="1:7" s="19" customFormat="1" x14ac:dyDescent="0.25">
      <c r="A17" s="90" t="s">
        <v>56</v>
      </c>
      <c r="B17" s="307">
        <v>133</v>
      </c>
      <c r="C17" s="308"/>
      <c r="D17" s="309"/>
      <c r="E17" s="208">
        <f t="shared" si="0"/>
        <v>14.655172413793096</v>
      </c>
      <c r="F17" s="94"/>
      <c r="G17" s="95"/>
    </row>
    <row r="18" spans="1:7" s="19" customFormat="1" x14ac:dyDescent="0.25">
      <c r="A18" s="90" t="s">
        <v>57</v>
      </c>
      <c r="B18" s="297">
        <v>109</v>
      </c>
      <c r="C18" s="298"/>
      <c r="D18" s="303"/>
      <c r="E18" s="208">
        <f t="shared" si="0"/>
        <v>28.235294117647072</v>
      </c>
      <c r="F18" s="94"/>
      <c r="G18" s="95"/>
    </row>
    <row r="19" spans="1:7" s="19" customFormat="1" x14ac:dyDescent="0.25">
      <c r="A19" s="90" t="s">
        <v>58</v>
      </c>
      <c r="B19" s="299">
        <v>82</v>
      </c>
      <c r="C19" s="300"/>
      <c r="D19" s="301"/>
      <c r="E19" s="208">
        <f t="shared" si="0"/>
        <v>30.158730158730151</v>
      </c>
      <c r="F19" s="94"/>
      <c r="G19" s="95"/>
    </row>
    <row r="20" spans="1:7" s="19" customFormat="1" ht="13" x14ac:dyDescent="0.3">
      <c r="A20"/>
      <c r="B20" s="101" t="s">
        <v>53</v>
      </c>
      <c r="C20" s="102" t="s">
        <v>54</v>
      </c>
      <c r="D20" s="103" t="s">
        <v>55</v>
      </c>
      <c r="E20" s="93"/>
      <c r="F20" s="94"/>
      <c r="G20" s="95"/>
    </row>
    <row r="21" spans="1:7" s="19" customFormat="1" x14ac:dyDescent="0.25">
      <c r="B21" s="114" t="s">
        <v>106</v>
      </c>
      <c r="C21" s="115">
        <v>82</v>
      </c>
      <c r="D21" s="116">
        <v>99</v>
      </c>
      <c r="E21" s="93"/>
      <c r="F21" s="94"/>
      <c r="G21" s="95"/>
    </row>
    <row r="22" spans="1:7" s="19" customFormat="1" x14ac:dyDescent="0.25">
      <c r="B22" s="117" t="s">
        <v>107</v>
      </c>
      <c r="C22" s="118">
        <v>58</v>
      </c>
      <c r="D22" s="119">
        <v>62</v>
      </c>
      <c r="E22" s="93"/>
      <c r="F22" s="94"/>
      <c r="G22" s="95"/>
    </row>
    <row r="23" spans="1:7" s="19" customFormat="1" x14ac:dyDescent="0.25">
      <c r="B23" s="93"/>
      <c r="C23" s="94"/>
      <c r="D23" s="95"/>
      <c r="E23" s="93"/>
      <c r="F23" s="94"/>
      <c r="G23" s="95"/>
    </row>
    <row r="24" spans="1:7" s="19" customFormat="1" x14ac:dyDescent="0.25">
      <c r="B24" s="93"/>
      <c r="C24" s="94"/>
      <c r="D24" s="95"/>
      <c r="E24" s="93"/>
      <c r="F24" s="94"/>
      <c r="G24" s="95"/>
    </row>
    <row r="25" spans="1:7" s="19" customFormat="1" x14ac:dyDescent="0.25">
      <c r="B25" s="93"/>
      <c r="C25" s="94"/>
      <c r="D25" s="95"/>
      <c r="E25" s="93"/>
      <c r="F25" s="94"/>
      <c r="G25" s="95"/>
    </row>
    <row r="26" spans="1:7" s="19" customFormat="1" x14ac:dyDescent="0.25">
      <c r="B26" s="93"/>
      <c r="C26" s="94"/>
      <c r="D26" s="95"/>
      <c r="E26" s="93"/>
      <c r="F26" s="94"/>
      <c r="G26" s="95"/>
    </row>
    <row r="27" spans="1:7" s="19" customFormat="1" x14ac:dyDescent="0.25">
      <c r="B27" s="93"/>
      <c r="C27" s="94"/>
      <c r="D27" s="95"/>
      <c r="E27" s="93"/>
      <c r="F27" s="94"/>
      <c r="G27" s="95"/>
    </row>
    <row r="28" spans="1:7" s="19" customFormat="1" x14ac:dyDescent="0.25">
      <c r="B28" s="93"/>
      <c r="C28" s="94"/>
      <c r="D28" s="95"/>
      <c r="E28" s="93"/>
      <c r="F28" s="94"/>
      <c r="G28" s="95"/>
    </row>
    <row r="29" spans="1:7" s="19" customFormat="1" x14ac:dyDescent="0.25">
      <c r="B29" s="93"/>
      <c r="C29" s="94"/>
      <c r="D29" s="95"/>
      <c r="E29" s="93"/>
      <c r="F29" s="94"/>
      <c r="G29" s="95"/>
    </row>
    <row r="30" spans="1:7" s="19" customFormat="1" x14ac:dyDescent="0.25">
      <c r="B30" s="93"/>
      <c r="C30" s="94"/>
      <c r="D30" s="95"/>
      <c r="E30" s="93"/>
      <c r="F30" s="94"/>
      <c r="G30" s="95"/>
    </row>
    <row r="31" spans="1:7" s="19" customFormat="1" x14ac:dyDescent="0.25">
      <c r="B31" s="93"/>
      <c r="C31" s="94"/>
      <c r="D31" s="95"/>
      <c r="E31" s="93"/>
      <c r="F31" s="94"/>
      <c r="G31" s="95"/>
    </row>
    <row r="32" spans="1:7" s="19" customFormat="1" x14ac:dyDescent="0.25">
      <c r="B32" s="93"/>
      <c r="C32" s="94"/>
      <c r="D32" s="95"/>
      <c r="E32" s="93"/>
      <c r="F32" s="94"/>
      <c r="G32" s="95"/>
    </row>
    <row r="33" spans="2:7" s="19" customFormat="1" x14ac:dyDescent="0.25">
      <c r="B33" s="93"/>
      <c r="C33" s="94"/>
      <c r="D33" s="95"/>
      <c r="E33" s="93"/>
      <c r="F33" s="94"/>
      <c r="G33" s="95"/>
    </row>
    <row r="34" spans="2:7" s="19" customFormat="1" x14ac:dyDescent="0.25">
      <c r="B34" s="93"/>
      <c r="C34" s="94"/>
      <c r="D34" s="95"/>
      <c r="E34" s="93"/>
      <c r="F34" s="94"/>
      <c r="G34" s="95"/>
    </row>
    <row r="35" spans="2:7" s="19" customFormat="1" x14ac:dyDescent="0.25">
      <c r="B35" s="93"/>
      <c r="C35" s="94"/>
      <c r="D35" s="95"/>
      <c r="E35" s="93"/>
      <c r="F35" s="94"/>
      <c r="G35" s="95"/>
    </row>
    <row r="36" spans="2:7" s="19" customFormat="1" x14ac:dyDescent="0.25">
      <c r="B36" s="93"/>
      <c r="C36" s="94"/>
      <c r="D36" s="95"/>
      <c r="E36" s="93"/>
      <c r="F36" s="94"/>
      <c r="G36" s="95"/>
    </row>
    <row r="37" spans="2:7" s="19" customFormat="1" x14ac:dyDescent="0.25">
      <c r="B37" s="93"/>
      <c r="C37" s="94"/>
      <c r="D37" s="95"/>
      <c r="E37" s="93"/>
      <c r="F37" s="94"/>
      <c r="G37" s="95"/>
    </row>
    <row r="38" spans="2:7" s="19" customFormat="1" x14ac:dyDescent="0.25">
      <c r="B38" s="93"/>
      <c r="C38" s="94"/>
      <c r="D38" s="95"/>
      <c r="E38" s="93"/>
      <c r="F38" s="94"/>
      <c r="G38" s="95"/>
    </row>
    <row r="39" spans="2:7" s="19" customFormat="1" x14ac:dyDescent="0.25">
      <c r="B39" s="93"/>
      <c r="C39" s="94"/>
      <c r="D39" s="95"/>
      <c r="E39" s="93"/>
      <c r="F39" s="94"/>
      <c r="G39" s="95"/>
    </row>
    <row r="40" spans="2:7" s="19" customFormat="1" x14ac:dyDescent="0.25">
      <c r="B40" s="93"/>
      <c r="C40" s="94"/>
      <c r="D40" s="95"/>
      <c r="E40" s="93"/>
      <c r="F40" s="94"/>
      <c r="G40" s="95"/>
    </row>
    <row r="41" spans="2:7" s="19" customFormat="1" x14ac:dyDescent="0.25">
      <c r="B41" s="93"/>
      <c r="C41" s="94"/>
      <c r="D41" s="95"/>
      <c r="E41" s="93"/>
      <c r="F41" s="94"/>
      <c r="G41" s="95"/>
    </row>
    <row r="42" spans="2:7" s="19" customFormat="1" x14ac:dyDescent="0.25">
      <c r="B42" s="93"/>
      <c r="C42" s="94"/>
      <c r="D42" s="95"/>
      <c r="E42" s="93"/>
      <c r="F42" s="94"/>
      <c r="G42" s="95"/>
    </row>
    <row r="43" spans="2:7" s="19" customFormat="1" x14ac:dyDescent="0.25">
      <c r="B43" s="93"/>
      <c r="C43" s="94"/>
      <c r="D43" s="95"/>
      <c r="E43" s="93"/>
      <c r="F43" s="94"/>
      <c r="G43" s="95"/>
    </row>
    <row r="44" spans="2:7" s="19" customFormat="1" x14ac:dyDescent="0.25">
      <c r="B44" s="93"/>
      <c r="C44" s="94"/>
      <c r="D44" s="95"/>
      <c r="E44" s="93"/>
      <c r="F44" s="94"/>
      <c r="G44" s="95"/>
    </row>
    <row r="45" spans="2:7" s="19" customFormat="1" x14ac:dyDescent="0.25">
      <c r="B45" s="93"/>
      <c r="C45" s="94"/>
      <c r="D45" s="95"/>
      <c r="E45" s="93"/>
      <c r="F45" s="94"/>
      <c r="G45" s="95"/>
    </row>
    <row r="46" spans="2:7" s="19" customFormat="1" x14ac:dyDescent="0.25">
      <c r="B46" s="93"/>
      <c r="C46" s="94"/>
      <c r="D46" s="95"/>
      <c r="E46" s="93"/>
      <c r="F46" s="94"/>
      <c r="G46" s="95"/>
    </row>
    <row r="47" spans="2:7" s="19" customFormat="1" x14ac:dyDescent="0.25">
      <c r="B47" s="93"/>
      <c r="C47" s="94"/>
      <c r="D47" s="95"/>
      <c r="E47" s="93"/>
      <c r="F47" s="94"/>
      <c r="G47" s="95"/>
    </row>
    <row r="48" spans="2:7" s="19" customFormat="1" x14ac:dyDescent="0.25">
      <c r="B48" s="93"/>
      <c r="C48" s="94"/>
      <c r="D48" s="95"/>
      <c r="E48" s="93"/>
      <c r="F48" s="94"/>
      <c r="G48" s="95"/>
    </row>
    <row r="49" spans="2:7" s="19" customFormat="1" x14ac:dyDescent="0.25">
      <c r="B49" s="93"/>
      <c r="C49" s="94"/>
      <c r="D49" s="95"/>
      <c r="E49" s="93"/>
      <c r="F49" s="94"/>
      <c r="G49" s="95"/>
    </row>
    <row r="50" spans="2:7" s="19" customFormat="1" x14ac:dyDescent="0.25">
      <c r="B50" s="93"/>
      <c r="C50" s="94"/>
      <c r="D50" s="95"/>
      <c r="E50" s="93"/>
      <c r="F50" s="94"/>
      <c r="G50" s="95"/>
    </row>
    <row r="51" spans="2:7" s="19" customFormat="1" x14ac:dyDescent="0.25">
      <c r="B51" s="93"/>
      <c r="C51" s="94"/>
      <c r="D51" s="95"/>
      <c r="E51" s="93"/>
      <c r="F51" s="94"/>
      <c r="G51" s="95"/>
    </row>
    <row r="52" spans="2:7" s="19" customFormat="1" x14ac:dyDescent="0.25">
      <c r="B52" s="93"/>
      <c r="C52" s="94"/>
      <c r="D52" s="95"/>
      <c r="E52" s="93"/>
      <c r="F52" s="94"/>
      <c r="G52" s="95"/>
    </row>
    <row r="53" spans="2:7" s="19" customFormat="1" x14ac:dyDescent="0.25">
      <c r="B53" s="93"/>
      <c r="C53" s="94"/>
      <c r="D53" s="95"/>
      <c r="E53" s="93"/>
      <c r="F53" s="94"/>
      <c r="G53" s="95"/>
    </row>
    <row r="54" spans="2:7" s="19" customFormat="1" x14ac:dyDescent="0.25">
      <c r="B54" s="93"/>
      <c r="C54" s="94"/>
      <c r="D54" s="95"/>
      <c r="E54" s="93"/>
      <c r="F54" s="94"/>
      <c r="G54" s="95"/>
    </row>
    <row r="55" spans="2:7" s="19" customFormat="1" x14ac:dyDescent="0.25">
      <c r="B55" s="93"/>
      <c r="C55" s="96"/>
      <c r="D55" s="97"/>
      <c r="E55" s="93"/>
      <c r="F55" s="94"/>
      <c r="G55" s="95"/>
    </row>
    <row r="56" spans="2:7" s="19" customFormat="1" x14ac:dyDescent="0.25">
      <c r="B56" s="93"/>
      <c r="C56" s="98"/>
      <c r="D56" s="93"/>
      <c r="E56" s="93"/>
      <c r="F56" s="99"/>
      <c r="G56" s="100"/>
    </row>
    <row r="57" spans="2:7" s="19" customFormat="1" x14ac:dyDescent="0.25">
      <c r="B57" s="93"/>
      <c r="C57" s="98"/>
      <c r="D57" s="93"/>
      <c r="E57" s="93"/>
      <c r="F57" s="99"/>
      <c r="G57" s="100"/>
    </row>
    <row r="58" spans="2:7" s="19" customFormat="1" x14ac:dyDescent="0.25">
      <c r="B58" s="93"/>
      <c r="C58" s="98"/>
      <c r="D58" s="93"/>
      <c r="E58" s="93"/>
      <c r="F58" s="98"/>
      <c r="G58" s="93"/>
    </row>
    <row r="59" spans="2:7" s="19" customFormat="1" x14ac:dyDescent="0.25">
      <c r="B59" s="93"/>
      <c r="C59" s="98"/>
      <c r="D59" s="93"/>
      <c r="E59" s="93"/>
      <c r="F59" s="98"/>
      <c r="G59" s="93"/>
    </row>
    <row r="60" spans="2:7" s="19" customFormat="1" x14ac:dyDescent="0.25">
      <c r="B60" s="93"/>
      <c r="C60" s="98"/>
      <c r="D60" s="93"/>
      <c r="E60" s="93"/>
      <c r="F60" s="98"/>
      <c r="G60" s="93"/>
    </row>
    <row r="61" spans="2:7" s="19" customFormat="1" x14ac:dyDescent="0.25">
      <c r="B61" s="93"/>
      <c r="C61" s="93"/>
      <c r="D61" s="93"/>
      <c r="E61" s="93"/>
      <c r="F61" s="93"/>
      <c r="G61" s="93"/>
    </row>
    <row r="62" spans="2:7" s="19" customFormat="1" x14ac:dyDescent="0.25">
      <c r="B62" s="93"/>
      <c r="C62" s="93"/>
      <c r="D62" s="93"/>
      <c r="E62" s="93"/>
      <c r="F62" s="93"/>
      <c r="G62" s="93"/>
    </row>
    <row r="63" spans="2:7" s="19" customFormat="1" x14ac:dyDescent="0.25">
      <c r="B63" s="93"/>
      <c r="C63" s="93"/>
      <c r="D63" s="93"/>
      <c r="E63" s="93"/>
      <c r="F63" s="93"/>
      <c r="G63" s="93"/>
    </row>
    <row r="64" spans="2:7" s="19" customFormat="1" x14ac:dyDescent="0.25">
      <c r="B64" s="93"/>
      <c r="C64" s="93"/>
      <c r="D64" s="93"/>
      <c r="E64" s="93"/>
      <c r="F64" s="93"/>
      <c r="G64" s="93"/>
    </row>
    <row r="65" spans="2:7" s="19" customFormat="1" x14ac:dyDescent="0.25">
      <c r="B65" s="93"/>
      <c r="C65" s="93"/>
      <c r="D65" s="93"/>
      <c r="E65" s="93"/>
      <c r="F65" s="93"/>
      <c r="G65" s="93"/>
    </row>
    <row r="66" spans="2:7" s="19" customFormat="1" x14ac:dyDescent="0.25">
      <c r="B66" s="93"/>
      <c r="C66" s="93"/>
      <c r="D66" s="93"/>
      <c r="E66" s="93"/>
      <c r="F66" s="93"/>
      <c r="G66" s="93"/>
    </row>
    <row r="67" spans="2:7" s="19" customFormat="1" x14ac:dyDescent="0.25">
      <c r="B67" s="93"/>
      <c r="C67" s="93"/>
      <c r="D67" s="93"/>
      <c r="E67" s="93"/>
      <c r="F67" s="93"/>
      <c r="G67" s="93"/>
    </row>
    <row r="68" spans="2:7" s="19" customFormat="1" x14ac:dyDescent="0.25">
      <c r="B68" s="93"/>
      <c r="C68" s="93"/>
      <c r="D68" s="93"/>
      <c r="E68" s="93"/>
      <c r="F68" s="93"/>
      <c r="G68" s="93"/>
    </row>
    <row r="69" spans="2:7" s="19" customFormat="1" x14ac:dyDescent="0.25">
      <c r="B69" s="93"/>
      <c r="C69" s="93"/>
      <c r="D69" s="93"/>
      <c r="E69" s="93"/>
      <c r="F69" s="93"/>
      <c r="G69" s="93"/>
    </row>
    <row r="70" spans="2:7" s="19" customFormat="1" x14ac:dyDescent="0.25">
      <c r="B70" s="93"/>
      <c r="C70" s="93"/>
      <c r="D70" s="93"/>
      <c r="E70" s="93"/>
      <c r="F70" s="93"/>
      <c r="G70" s="93"/>
    </row>
    <row r="71" spans="2:7" s="19" customFormat="1" x14ac:dyDescent="0.25">
      <c r="B71" s="93"/>
      <c r="C71" s="93"/>
      <c r="D71" s="93"/>
      <c r="E71" s="93"/>
      <c r="F71" s="93"/>
      <c r="G71" s="93"/>
    </row>
    <row r="72" spans="2:7" s="19" customFormat="1" x14ac:dyDescent="0.25">
      <c r="B72" s="93"/>
      <c r="C72" s="93"/>
      <c r="D72" s="93"/>
      <c r="E72" s="93"/>
      <c r="F72" s="93"/>
      <c r="G72" s="93"/>
    </row>
    <row r="73" spans="2:7" s="19" customFormat="1" x14ac:dyDescent="0.25">
      <c r="B73" s="93"/>
      <c r="C73" s="93"/>
      <c r="D73" s="93"/>
      <c r="E73" s="93"/>
      <c r="F73" s="93"/>
      <c r="G73" s="93"/>
    </row>
    <row r="74" spans="2:7" s="19" customFormat="1" x14ac:dyDescent="0.25">
      <c r="B74" s="93"/>
      <c r="C74" s="93"/>
      <c r="D74" s="93"/>
      <c r="E74" s="93"/>
      <c r="F74" s="93"/>
      <c r="G74" s="93"/>
    </row>
    <row r="75" spans="2:7" s="19" customFormat="1" x14ac:dyDescent="0.25">
      <c r="B75" s="93"/>
      <c r="C75" s="93"/>
      <c r="D75" s="93"/>
      <c r="E75" s="93"/>
      <c r="F75" s="93"/>
      <c r="G75" s="93"/>
    </row>
    <row r="76" spans="2:7" s="19" customFormat="1" x14ac:dyDescent="0.25">
      <c r="B76" s="93"/>
      <c r="C76" s="93"/>
      <c r="D76" s="93"/>
      <c r="E76" s="93"/>
      <c r="F76" s="93"/>
      <c r="G76" s="93"/>
    </row>
    <row r="77" spans="2:7" s="19" customFormat="1" x14ac:dyDescent="0.25">
      <c r="B77" s="93"/>
      <c r="C77" s="93"/>
      <c r="D77" s="93"/>
      <c r="E77" s="93"/>
      <c r="F77" s="93"/>
      <c r="G77" s="93"/>
    </row>
    <row r="78" spans="2:7" s="19" customFormat="1" x14ac:dyDescent="0.25">
      <c r="B78" s="93"/>
      <c r="C78" s="93"/>
      <c r="D78" s="93"/>
      <c r="E78" s="93"/>
      <c r="F78" s="93"/>
      <c r="G78" s="93"/>
    </row>
    <row r="79" spans="2:7" s="19" customFormat="1" x14ac:dyDescent="0.25">
      <c r="B79" s="93"/>
      <c r="C79" s="93"/>
      <c r="D79" s="93"/>
      <c r="E79" s="93"/>
      <c r="F79" s="93"/>
      <c r="G79" s="93"/>
    </row>
    <row r="80" spans="2:7" s="19" customFormat="1" x14ac:dyDescent="0.25">
      <c r="B80" s="93"/>
      <c r="C80" s="93"/>
      <c r="D80" s="93"/>
      <c r="E80" s="93"/>
      <c r="F80" s="93"/>
      <c r="G80" s="93"/>
    </row>
    <row r="81" spans="2:7" s="19" customFormat="1" x14ac:dyDescent="0.25">
      <c r="B81" s="93"/>
      <c r="C81" s="93"/>
      <c r="D81" s="93"/>
      <c r="E81" s="93"/>
      <c r="F81" s="93"/>
      <c r="G81" s="93"/>
    </row>
    <row r="82" spans="2:7" s="19" customFormat="1" x14ac:dyDescent="0.25">
      <c r="B82" s="93"/>
      <c r="C82" s="93"/>
      <c r="D82" s="93"/>
      <c r="E82" s="93"/>
      <c r="F82" s="93"/>
      <c r="G82" s="93"/>
    </row>
    <row r="83" spans="2:7" s="19" customFormat="1" x14ac:dyDescent="0.25">
      <c r="B83" s="93"/>
      <c r="C83" s="93"/>
      <c r="D83" s="93"/>
      <c r="E83" s="93"/>
      <c r="F83" s="93"/>
      <c r="G83" s="93"/>
    </row>
    <row r="84" spans="2:7" s="19" customFormat="1" x14ac:dyDescent="0.25">
      <c r="B84" s="93"/>
      <c r="C84" s="93"/>
      <c r="D84" s="93"/>
      <c r="E84" s="93"/>
      <c r="F84" s="93"/>
      <c r="G84" s="93"/>
    </row>
    <row r="85" spans="2:7" s="19" customFormat="1" x14ac:dyDescent="0.25">
      <c r="B85" s="93"/>
      <c r="C85" s="93"/>
      <c r="D85" s="93"/>
      <c r="E85" s="93"/>
      <c r="F85" s="93"/>
      <c r="G85" s="93"/>
    </row>
    <row r="86" spans="2:7" s="19" customFormat="1" x14ac:dyDescent="0.25">
      <c r="B86" s="93"/>
      <c r="C86" s="93"/>
      <c r="D86" s="93"/>
      <c r="E86" s="93"/>
      <c r="F86" s="93"/>
      <c r="G86" s="93"/>
    </row>
    <row r="87" spans="2:7" s="19" customFormat="1" x14ac:dyDescent="0.25">
      <c r="B87" s="93"/>
      <c r="C87" s="93"/>
      <c r="D87" s="93"/>
      <c r="E87" s="93"/>
      <c r="F87" s="93"/>
      <c r="G87" s="93"/>
    </row>
    <row r="88" spans="2:7" s="19" customFormat="1" x14ac:dyDescent="0.25">
      <c r="B88" s="93"/>
      <c r="C88" s="93"/>
      <c r="D88" s="93"/>
      <c r="E88" s="93"/>
      <c r="F88" s="93"/>
      <c r="G88" s="93"/>
    </row>
    <row r="89" spans="2:7" s="19" customFormat="1" x14ac:dyDescent="0.25">
      <c r="B89" s="93"/>
      <c r="C89" s="93"/>
      <c r="D89" s="93"/>
      <c r="E89" s="93"/>
      <c r="F89" s="93"/>
      <c r="G89" s="93"/>
    </row>
    <row r="90" spans="2:7" s="19" customFormat="1" x14ac:dyDescent="0.25">
      <c r="B90" s="93"/>
      <c r="C90" s="93"/>
      <c r="D90" s="93"/>
      <c r="E90" s="93"/>
      <c r="F90" s="93"/>
      <c r="G90" s="93"/>
    </row>
    <row r="91" spans="2:7" s="19" customFormat="1" x14ac:dyDescent="0.25">
      <c r="B91" s="93"/>
      <c r="C91" s="93"/>
      <c r="D91" s="93"/>
      <c r="E91" s="93"/>
      <c r="F91" s="93"/>
      <c r="G91" s="93"/>
    </row>
    <row r="92" spans="2:7" s="19" customFormat="1" x14ac:dyDescent="0.25"/>
    <row r="93" spans="2:7" s="19" customFormat="1" x14ac:dyDescent="0.25"/>
    <row r="94" spans="2:7" s="19" customFormat="1" x14ac:dyDescent="0.25"/>
    <row r="95" spans="2:7" s="19" customFormat="1" x14ac:dyDescent="0.25"/>
    <row r="96" spans="2:7" s="19" customFormat="1" x14ac:dyDescent="0.25"/>
    <row r="97" s="19" customFormat="1" x14ac:dyDescent="0.25"/>
    <row r="98" s="19" customFormat="1" x14ac:dyDescent="0.25"/>
    <row r="99" s="19" customFormat="1" x14ac:dyDescent="0.25"/>
    <row r="100" s="19" customFormat="1" x14ac:dyDescent="0.25"/>
    <row r="101" s="19" customFormat="1" x14ac:dyDescent="0.25"/>
    <row r="102" s="19" customFormat="1" x14ac:dyDescent="0.25"/>
    <row r="103" s="19" customFormat="1" x14ac:dyDescent="0.25"/>
    <row r="104" s="19" customFormat="1" x14ac:dyDescent="0.25"/>
    <row r="105" s="19" customFormat="1" x14ac:dyDescent="0.25"/>
    <row r="106" s="19" customFormat="1" x14ac:dyDescent="0.25"/>
    <row r="107" s="19" customFormat="1" x14ac:dyDescent="0.25"/>
    <row r="108" s="19" customFormat="1" x14ac:dyDescent="0.25"/>
    <row r="109" s="19" customFormat="1" x14ac:dyDescent="0.25"/>
    <row r="110" s="19" customFormat="1" x14ac:dyDescent="0.25"/>
    <row r="111" s="19" customFormat="1" x14ac:dyDescent="0.25"/>
    <row r="112" s="19" customFormat="1" x14ac:dyDescent="0.25"/>
    <row r="113" s="19" customFormat="1" x14ac:dyDescent="0.25"/>
    <row r="114" s="19" customFormat="1" x14ac:dyDescent="0.25"/>
    <row r="115" s="19" customFormat="1" x14ac:dyDescent="0.25"/>
    <row r="116" s="19" customFormat="1" x14ac:dyDescent="0.25"/>
    <row r="117" s="19" customFormat="1" x14ac:dyDescent="0.25"/>
    <row r="118" s="19" customFormat="1" x14ac:dyDescent="0.25"/>
    <row r="119" s="19" customFormat="1" x14ac:dyDescent="0.25"/>
    <row r="120" s="19" customFormat="1" x14ac:dyDescent="0.25"/>
    <row r="121" s="19" customFormat="1" x14ac:dyDescent="0.25"/>
    <row r="122" s="19" customFormat="1" x14ac:dyDescent="0.25"/>
    <row r="123" s="19" customFormat="1" x14ac:dyDescent="0.25"/>
    <row r="124" s="19" customFormat="1" x14ac:dyDescent="0.25"/>
    <row r="125" s="19" customFormat="1" x14ac:dyDescent="0.25"/>
    <row r="126" s="19" customFormat="1" x14ac:dyDescent="0.25"/>
    <row r="127" s="19" customFormat="1" x14ac:dyDescent="0.25"/>
    <row r="128" s="19" customFormat="1" x14ac:dyDescent="0.25"/>
    <row r="129" s="19" customFormat="1" x14ac:dyDescent="0.25"/>
    <row r="130" s="19" customFormat="1" x14ac:dyDescent="0.25"/>
    <row r="131" s="19" customFormat="1" x14ac:dyDescent="0.25"/>
    <row r="132" s="19" customFormat="1" x14ac:dyDescent="0.25"/>
    <row r="133" s="19" customFormat="1" x14ac:dyDescent="0.25"/>
    <row r="134" s="19" customFormat="1" x14ac:dyDescent="0.25"/>
    <row r="135" s="19" customFormat="1" x14ac:dyDescent="0.25"/>
    <row r="136" s="19" customFormat="1" x14ac:dyDescent="0.25"/>
    <row r="137" s="19" customFormat="1" x14ac:dyDescent="0.25"/>
    <row r="138" s="19" customFormat="1" x14ac:dyDescent="0.25"/>
    <row r="139" s="19" customFormat="1" x14ac:dyDescent="0.25"/>
    <row r="140" s="19" customFormat="1" x14ac:dyDescent="0.25"/>
    <row r="141" s="19" customFormat="1" x14ac:dyDescent="0.25"/>
    <row r="142" s="19" customFormat="1" x14ac:dyDescent="0.25"/>
    <row r="143" s="19" customFormat="1" x14ac:dyDescent="0.25"/>
    <row r="144" s="19" customFormat="1" x14ac:dyDescent="0.25"/>
    <row r="145" s="19" customFormat="1" x14ac:dyDescent="0.25"/>
    <row r="146" s="19" customFormat="1" x14ac:dyDescent="0.25"/>
    <row r="147" s="19" customFormat="1" x14ac:dyDescent="0.25"/>
    <row r="148" s="19" customFormat="1" x14ac:dyDescent="0.25"/>
    <row r="149" s="19" customFormat="1" x14ac:dyDescent="0.25"/>
    <row r="150" s="19" customFormat="1" x14ac:dyDescent="0.25"/>
    <row r="151" s="19" customFormat="1" x14ac:dyDescent="0.25"/>
    <row r="152" s="19" customFormat="1" x14ac:dyDescent="0.25"/>
    <row r="153" s="19" customFormat="1" x14ac:dyDescent="0.25"/>
    <row r="154" s="19" customFormat="1" x14ac:dyDescent="0.25"/>
    <row r="155" s="19" customFormat="1" x14ac:dyDescent="0.25"/>
    <row r="156" s="19" customFormat="1" x14ac:dyDescent="0.25"/>
    <row r="157" s="19" customFormat="1" x14ac:dyDescent="0.25"/>
    <row r="158" s="19" customFormat="1" x14ac:dyDescent="0.25"/>
    <row r="159" s="19" customFormat="1" x14ac:dyDescent="0.25"/>
    <row r="160" s="19" customFormat="1" x14ac:dyDescent="0.25"/>
    <row r="161" s="19" customFormat="1" x14ac:dyDescent="0.25"/>
    <row r="162" s="19" customFormat="1" x14ac:dyDescent="0.25"/>
    <row r="163" s="19" customFormat="1" x14ac:dyDescent="0.25"/>
    <row r="164" s="19" customFormat="1" x14ac:dyDescent="0.25"/>
    <row r="165" s="19" customFormat="1" x14ac:dyDescent="0.25"/>
    <row r="166" s="19" customFormat="1" x14ac:dyDescent="0.25"/>
    <row r="167" s="19" customFormat="1" x14ac:dyDescent="0.25"/>
    <row r="168" s="19" customFormat="1" x14ac:dyDescent="0.25"/>
    <row r="169" s="19" customFormat="1" x14ac:dyDescent="0.25"/>
    <row r="170" s="19" customFormat="1" x14ac:dyDescent="0.25"/>
    <row r="171" s="19" customFormat="1" x14ac:dyDescent="0.25"/>
    <row r="172" s="19" customFormat="1" x14ac:dyDescent="0.25"/>
    <row r="173" s="19" customFormat="1" x14ac:dyDescent="0.25"/>
    <row r="174" s="19" customFormat="1" x14ac:dyDescent="0.25"/>
    <row r="175" s="19" customFormat="1" x14ac:dyDescent="0.25"/>
    <row r="176" s="19" customFormat="1" x14ac:dyDescent="0.25"/>
    <row r="177" s="19" customFormat="1" x14ac:dyDescent="0.25"/>
    <row r="178" s="19" customFormat="1" x14ac:dyDescent="0.25"/>
    <row r="179" s="19" customFormat="1" x14ac:dyDescent="0.25"/>
    <row r="180" s="19" customFormat="1" x14ac:dyDescent="0.25"/>
    <row r="181" s="19" customFormat="1" x14ac:dyDescent="0.25"/>
    <row r="182" s="19" customFormat="1" x14ac:dyDescent="0.25"/>
    <row r="183" s="19" customFormat="1" x14ac:dyDescent="0.25"/>
    <row r="184" s="19" customFormat="1" x14ac:dyDescent="0.25"/>
    <row r="185" s="19" customFormat="1" x14ac:dyDescent="0.25"/>
    <row r="186" s="19" customFormat="1" x14ac:dyDescent="0.25"/>
    <row r="187" s="19" customFormat="1" x14ac:dyDescent="0.25"/>
    <row r="188" s="19" customFormat="1" x14ac:dyDescent="0.25"/>
    <row r="189" s="19" customFormat="1" x14ac:dyDescent="0.25"/>
    <row r="190" s="19" customFormat="1" x14ac:dyDescent="0.25"/>
    <row r="191" s="19" customFormat="1" x14ac:dyDescent="0.25"/>
    <row r="192" s="19" customFormat="1" x14ac:dyDescent="0.25"/>
    <row r="193" s="19" customFormat="1" x14ac:dyDescent="0.25"/>
    <row r="194" s="19" customFormat="1" x14ac:dyDescent="0.25"/>
    <row r="195" s="19" customFormat="1" x14ac:dyDescent="0.25"/>
    <row r="196" s="19" customFormat="1" x14ac:dyDescent="0.25"/>
    <row r="197" s="19" customFormat="1" x14ac:dyDescent="0.25"/>
    <row r="198" s="19" customFormat="1" x14ac:dyDescent="0.25"/>
    <row r="199" s="19" customFormat="1" x14ac:dyDescent="0.25"/>
    <row r="200" s="19" customFormat="1" x14ac:dyDescent="0.25"/>
    <row r="201" s="19" customFormat="1" x14ac:dyDescent="0.25"/>
    <row r="202" s="19" customFormat="1" x14ac:dyDescent="0.25"/>
    <row r="203" s="19" customFormat="1" x14ac:dyDescent="0.25"/>
    <row r="204" s="19" customFormat="1" x14ac:dyDescent="0.25"/>
    <row r="205" s="19" customFormat="1" x14ac:dyDescent="0.25"/>
    <row r="206" s="19" customFormat="1" x14ac:dyDescent="0.25"/>
    <row r="207" s="19" customFormat="1" x14ac:dyDescent="0.25"/>
    <row r="208" s="19" customFormat="1" x14ac:dyDescent="0.25"/>
    <row r="209" s="19" customFormat="1" x14ac:dyDescent="0.25"/>
    <row r="210" s="19" customFormat="1" x14ac:dyDescent="0.25"/>
    <row r="211" s="19" customFormat="1" x14ac:dyDescent="0.25"/>
    <row r="212" s="19" customFormat="1" x14ac:dyDescent="0.25"/>
    <row r="213" s="19" customFormat="1" x14ac:dyDescent="0.25"/>
    <row r="214" s="19" customFormat="1" x14ac:dyDescent="0.25"/>
    <row r="215" s="19" customFormat="1" x14ac:dyDescent="0.25"/>
    <row r="216" s="19" customFormat="1" x14ac:dyDescent="0.25"/>
    <row r="217" s="19" customFormat="1" x14ac:dyDescent="0.25"/>
    <row r="218" s="19" customFormat="1" x14ac:dyDescent="0.25"/>
    <row r="219" s="19" customFormat="1" x14ac:dyDescent="0.25"/>
    <row r="220" s="19" customFormat="1" x14ac:dyDescent="0.25"/>
    <row r="221" s="19" customFormat="1" x14ac:dyDescent="0.25"/>
    <row r="222" s="19" customFormat="1" x14ac:dyDescent="0.25"/>
    <row r="223" s="19" customFormat="1" x14ac:dyDescent="0.25"/>
    <row r="224" s="19" customFormat="1" x14ac:dyDescent="0.25"/>
    <row r="225" s="19" customFormat="1" x14ac:dyDescent="0.25"/>
    <row r="226" s="19" customFormat="1" x14ac:dyDescent="0.25"/>
    <row r="227" s="19" customFormat="1" x14ac:dyDescent="0.25"/>
    <row r="228" s="19" customFormat="1" x14ac:dyDescent="0.25"/>
    <row r="229" s="19" customFormat="1" x14ac:dyDescent="0.25"/>
    <row r="230" s="19" customFormat="1" x14ac:dyDescent="0.25"/>
    <row r="231" s="19" customFormat="1" x14ac:dyDescent="0.25"/>
    <row r="232" s="19" customFormat="1" x14ac:dyDescent="0.25"/>
    <row r="233" s="19" customFormat="1" x14ac:dyDescent="0.25"/>
    <row r="234" s="19" customFormat="1" x14ac:dyDescent="0.25"/>
    <row r="235" s="19" customFormat="1" x14ac:dyDescent="0.25"/>
    <row r="236" s="19" customFormat="1" x14ac:dyDescent="0.25"/>
    <row r="237" s="19" customFormat="1" x14ac:dyDescent="0.25"/>
    <row r="238" s="19" customFormat="1" x14ac:dyDescent="0.25"/>
    <row r="239" s="19" customFormat="1" x14ac:dyDescent="0.25"/>
    <row r="240" s="19" customFormat="1" x14ac:dyDescent="0.25"/>
    <row r="241" s="19" customFormat="1" x14ac:dyDescent="0.25"/>
    <row r="242" s="19" customFormat="1" x14ac:dyDescent="0.25"/>
    <row r="243" s="19" customFormat="1" x14ac:dyDescent="0.25"/>
    <row r="244" s="19" customFormat="1" x14ac:dyDescent="0.25"/>
    <row r="245" s="19" customFormat="1" x14ac:dyDescent="0.25"/>
    <row r="246" s="19" customFormat="1" x14ac:dyDescent="0.25"/>
    <row r="247" s="19" customFormat="1" x14ac:dyDescent="0.25"/>
    <row r="248" s="19" customFormat="1" x14ac:dyDescent="0.25"/>
    <row r="249" s="19" customFormat="1" x14ac:dyDescent="0.25"/>
    <row r="250" s="19" customFormat="1" x14ac:dyDescent="0.25"/>
    <row r="251" s="19" customFormat="1" x14ac:dyDescent="0.25"/>
    <row r="252" s="19" customFormat="1" x14ac:dyDescent="0.25"/>
    <row r="253" s="19" customFormat="1" x14ac:dyDescent="0.25"/>
    <row r="254" s="19" customFormat="1" x14ac:dyDescent="0.25"/>
    <row r="255" s="19" customFormat="1" x14ac:dyDescent="0.25"/>
    <row r="256" s="19" customFormat="1" x14ac:dyDescent="0.25"/>
    <row r="257" s="19" customFormat="1" x14ac:dyDescent="0.25"/>
    <row r="258" s="19" customFormat="1" x14ac:dyDescent="0.25"/>
    <row r="259" s="19" customFormat="1" x14ac:dyDescent="0.25"/>
    <row r="260" s="19" customFormat="1" x14ac:dyDescent="0.25"/>
    <row r="261" s="19" customFormat="1" x14ac:dyDescent="0.25"/>
    <row r="262" s="19" customFormat="1" x14ac:dyDescent="0.25"/>
    <row r="263" s="19" customFormat="1" x14ac:dyDescent="0.25"/>
    <row r="264" s="19" customFormat="1" x14ac:dyDescent="0.25"/>
    <row r="265" s="19" customFormat="1" x14ac:dyDescent="0.25"/>
    <row r="266" s="19" customFormat="1" x14ac:dyDescent="0.25"/>
    <row r="267" s="19" customFormat="1" x14ac:dyDescent="0.25"/>
    <row r="268" s="19" customFormat="1" x14ac:dyDescent="0.25"/>
    <row r="269" s="19" customFormat="1" x14ac:dyDescent="0.25"/>
    <row r="270" s="19" customFormat="1" x14ac:dyDescent="0.25"/>
    <row r="271" s="19" customFormat="1" x14ac:dyDescent="0.25"/>
    <row r="272" s="19" customFormat="1" x14ac:dyDescent="0.25"/>
    <row r="273" s="19" customFormat="1" x14ac:dyDescent="0.25"/>
    <row r="274" s="19" customFormat="1" x14ac:dyDescent="0.25"/>
    <row r="275" s="19" customFormat="1" x14ac:dyDescent="0.25"/>
    <row r="276" s="19" customFormat="1" x14ac:dyDescent="0.25"/>
    <row r="277" s="19" customFormat="1" x14ac:dyDescent="0.25"/>
    <row r="278" s="19" customFormat="1" x14ac:dyDescent="0.25"/>
    <row r="279" s="19" customFormat="1" x14ac:dyDescent="0.25"/>
    <row r="280" s="19" customFormat="1" x14ac:dyDescent="0.25"/>
    <row r="281" s="19" customFormat="1" x14ac:dyDescent="0.25"/>
    <row r="282" s="19" customFormat="1" x14ac:dyDescent="0.25"/>
    <row r="283" s="19" customFormat="1" x14ac:dyDescent="0.25"/>
    <row r="284" s="19" customFormat="1" x14ac:dyDescent="0.25"/>
    <row r="285" s="19" customFormat="1" x14ac:dyDescent="0.25"/>
    <row r="286" s="19" customFormat="1" x14ac:dyDescent="0.25"/>
    <row r="287" s="19" customFormat="1" x14ac:dyDescent="0.25"/>
    <row r="288" s="19" customFormat="1" x14ac:dyDescent="0.25"/>
    <row r="289" s="19" customFormat="1" x14ac:dyDescent="0.25"/>
    <row r="290" s="19" customFormat="1" x14ac:dyDescent="0.25"/>
    <row r="291" s="19" customFormat="1" x14ac:dyDescent="0.25"/>
    <row r="292" s="19" customFormat="1" x14ac:dyDescent="0.25"/>
    <row r="293" s="19" customFormat="1" x14ac:dyDescent="0.25"/>
    <row r="294" s="19" customFormat="1" x14ac:dyDescent="0.25"/>
    <row r="295" s="19" customFormat="1" x14ac:dyDescent="0.25"/>
    <row r="296" s="19" customFormat="1" x14ac:dyDescent="0.25"/>
    <row r="297" s="19" customFormat="1" x14ac:dyDescent="0.25"/>
    <row r="298" s="19" customFormat="1" x14ac:dyDescent="0.25"/>
    <row r="299" s="19" customFormat="1" x14ac:dyDescent="0.25"/>
    <row r="300" s="19" customFormat="1" x14ac:dyDescent="0.25"/>
    <row r="301" s="19" customFormat="1" x14ac:dyDescent="0.25"/>
    <row r="302" s="19" customFormat="1" x14ac:dyDescent="0.25"/>
    <row r="303" s="19" customFormat="1" x14ac:dyDescent="0.25"/>
    <row r="304" s="19" customFormat="1" x14ac:dyDescent="0.25"/>
    <row r="305" s="19" customFormat="1" x14ac:dyDescent="0.25"/>
    <row r="306" s="19" customFormat="1" x14ac:dyDescent="0.25"/>
    <row r="307" s="19" customFormat="1" x14ac:dyDescent="0.25"/>
    <row r="308" s="19" customFormat="1" x14ac:dyDescent="0.25"/>
    <row r="309" s="19" customFormat="1" x14ac:dyDescent="0.25"/>
    <row r="310" s="19" customFormat="1" x14ac:dyDescent="0.25"/>
    <row r="311" s="19" customFormat="1" x14ac:dyDescent="0.25"/>
    <row r="312" s="19" customFormat="1" x14ac:dyDescent="0.25"/>
    <row r="313" s="19" customFormat="1" x14ac:dyDescent="0.25"/>
    <row r="314" s="19" customFormat="1" x14ac:dyDescent="0.25"/>
    <row r="315" s="19" customFormat="1" x14ac:dyDescent="0.25"/>
    <row r="316" s="19" customFormat="1" x14ac:dyDescent="0.25"/>
    <row r="317" s="19" customFormat="1" x14ac:dyDescent="0.25"/>
    <row r="318" s="19" customFormat="1" x14ac:dyDescent="0.25"/>
    <row r="319" s="19" customFormat="1" x14ac:dyDescent="0.25"/>
    <row r="320" s="19" customFormat="1" x14ac:dyDescent="0.25"/>
    <row r="321" s="19" customFormat="1" x14ac:dyDescent="0.25"/>
    <row r="322" s="19" customFormat="1" x14ac:dyDescent="0.25"/>
    <row r="323" s="19" customFormat="1" x14ac:dyDescent="0.25"/>
    <row r="324" s="19" customFormat="1" x14ac:dyDescent="0.25"/>
    <row r="325" s="19" customFormat="1" x14ac:dyDescent="0.25"/>
    <row r="326" s="19" customFormat="1" x14ac:dyDescent="0.25"/>
    <row r="327" s="19" customFormat="1" x14ac:dyDescent="0.25"/>
    <row r="328" s="19" customFormat="1" x14ac:dyDescent="0.25"/>
    <row r="329" s="19" customFormat="1" x14ac:dyDescent="0.25"/>
    <row r="330" s="19" customFormat="1" x14ac:dyDescent="0.25"/>
    <row r="331" s="19" customFormat="1" x14ac:dyDescent="0.25"/>
    <row r="332" s="19" customFormat="1" x14ac:dyDescent="0.25"/>
    <row r="333" s="19" customFormat="1" x14ac:dyDescent="0.25"/>
    <row r="334" s="19" customFormat="1" x14ac:dyDescent="0.25"/>
    <row r="335" s="19" customFormat="1" x14ac:dyDescent="0.25"/>
    <row r="336" s="19" customFormat="1" x14ac:dyDescent="0.25"/>
    <row r="337" s="19" customFormat="1" x14ac:dyDescent="0.25"/>
    <row r="338" s="19" customFormat="1" x14ac:dyDescent="0.25"/>
    <row r="339" s="19" customFormat="1" x14ac:dyDescent="0.25"/>
    <row r="340" s="19" customFormat="1" x14ac:dyDescent="0.25"/>
    <row r="341" s="19" customFormat="1" x14ac:dyDescent="0.25"/>
    <row r="342" s="19" customFormat="1" x14ac:dyDescent="0.25"/>
    <row r="343" s="19" customFormat="1" x14ac:dyDescent="0.25"/>
    <row r="344" s="19" customFormat="1" x14ac:dyDescent="0.25"/>
    <row r="345" s="19" customFormat="1" x14ac:dyDescent="0.25"/>
    <row r="346" s="19" customFormat="1" x14ac:dyDescent="0.25"/>
    <row r="347" s="19" customFormat="1" x14ac:dyDescent="0.25"/>
    <row r="348" s="19" customFormat="1" x14ac:dyDescent="0.25"/>
    <row r="349" s="19" customFormat="1" x14ac:dyDescent="0.25"/>
    <row r="350" s="19" customFormat="1" x14ac:dyDescent="0.25"/>
    <row r="351" s="19" customFormat="1" x14ac:dyDescent="0.25"/>
    <row r="352" s="19" customFormat="1" x14ac:dyDescent="0.25"/>
    <row r="353" s="19" customFormat="1" x14ac:dyDescent="0.25"/>
    <row r="354" s="19" customFormat="1" x14ac:dyDescent="0.25"/>
    <row r="355" s="19" customFormat="1" x14ac:dyDescent="0.25"/>
    <row r="356" s="19" customFormat="1" x14ac:dyDescent="0.25"/>
    <row r="357" s="19" customFormat="1" x14ac:dyDescent="0.25"/>
    <row r="358" s="19" customFormat="1" x14ac:dyDescent="0.25"/>
    <row r="359" s="19" customFormat="1" x14ac:dyDescent="0.25"/>
    <row r="360" s="19" customFormat="1" x14ac:dyDescent="0.25"/>
    <row r="361" s="19" customFormat="1" x14ac:dyDescent="0.25"/>
    <row r="362" s="19" customFormat="1" x14ac:dyDescent="0.25"/>
    <row r="363" s="19" customFormat="1" x14ac:dyDescent="0.25"/>
    <row r="364" s="19" customFormat="1" x14ac:dyDescent="0.25"/>
    <row r="365" s="19" customFormat="1" x14ac:dyDescent="0.25"/>
    <row r="366" s="19" customFormat="1" x14ac:dyDescent="0.25"/>
    <row r="367" s="19" customFormat="1" x14ac:dyDescent="0.25"/>
    <row r="368" s="19" customFormat="1" x14ac:dyDescent="0.25"/>
    <row r="369" s="19" customFormat="1" x14ac:dyDescent="0.25"/>
    <row r="370" s="19" customFormat="1" x14ac:dyDescent="0.25"/>
    <row r="371" s="19" customFormat="1" x14ac:dyDescent="0.25"/>
    <row r="372" s="19" customFormat="1" x14ac:dyDescent="0.25"/>
    <row r="373" s="19" customFormat="1" x14ac:dyDescent="0.25"/>
    <row r="374" s="19" customFormat="1" x14ac:dyDescent="0.25"/>
    <row r="375" s="19" customFormat="1" x14ac:dyDescent="0.25"/>
    <row r="376" s="19" customFormat="1" x14ac:dyDescent="0.25"/>
    <row r="377" s="19" customFormat="1" x14ac:dyDescent="0.25"/>
    <row r="378" s="19" customFormat="1" x14ac:dyDescent="0.25"/>
    <row r="379" s="19" customFormat="1" x14ac:dyDescent="0.25"/>
    <row r="380" s="19" customFormat="1" x14ac:dyDescent="0.25"/>
    <row r="381" s="19" customFormat="1" x14ac:dyDescent="0.25"/>
    <row r="382" s="19" customFormat="1" x14ac:dyDescent="0.25"/>
    <row r="383" s="19" customFormat="1" x14ac:dyDescent="0.25"/>
    <row r="384" s="19" customFormat="1" x14ac:dyDescent="0.25"/>
    <row r="385" s="19" customFormat="1" x14ac:dyDescent="0.25"/>
    <row r="386" s="19" customFormat="1" x14ac:dyDescent="0.25"/>
    <row r="387" s="19" customFormat="1" x14ac:dyDescent="0.25"/>
    <row r="388" s="19" customFormat="1" x14ac:dyDescent="0.25"/>
    <row r="389" s="19" customFormat="1" x14ac:dyDescent="0.25"/>
    <row r="390" s="19" customFormat="1" x14ac:dyDescent="0.25"/>
    <row r="391" s="19" customFormat="1" x14ac:dyDescent="0.25"/>
    <row r="392" s="19" customFormat="1" x14ac:dyDescent="0.25"/>
    <row r="393" s="19" customFormat="1" x14ac:dyDescent="0.25"/>
    <row r="394" s="19" customFormat="1" x14ac:dyDescent="0.25"/>
    <row r="395" s="19" customFormat="1" x14ac:dyDescent="0.25"/>
    <row r="396" s="19" customFormat="1" x14ac:dyDescent="0.25"/>
    <row r="397" s="19" customFormat="1" x14ac:dyDescent="0.25"/>
    <row r="398" s="19" customFormat="1" x14ac:dyDescent="0.25"/>
    <row r="399" s="19" customFormat="1" x14ac:dyDescent="0.25"/>
    <row r="400" s="19" customFormat="1" x14ac:dyDescent="0.25"/>
    <row r="401" s="19" customFormat="1" x14ac:dyDescent="0.25"/>
    <row r="402" s="19" customFormat="1" x14ac:dyDescent="0.25"/>
    <row r="403" s="19" customFormat="1" x14ac:dyDescent="0.25"/>
    <row r="404" s="19" customFormat="1" x14ac:dyDescent="0.25"/>
    <row r="405" s="19" customFormat="1" x14ac:dyDescent="0.25"/>
    <row r="406" s="19" customFormat="1" x14ac:dyDescent="0.25"/>
    <row r="407" s="19" customFormat="1" x14ac:dyDescent="0.25"/>
    <row r="408" s="19" customFormat="1" x14ac:dyDescent="0.25"/>
    <row r="409" s="19" customFormat="1" x14ac:dyDescent="0.25"/>
    <row r="410" s="19" customFormat="1" x14ac:dyDescent="0.25"/>
    <row r="411" s="19" customFormat="1" x14ac:dyDescent="0.25"/>
    <row r="412" s="19" customFormat="1" x14ac:dyDescent="0.25"/>
    <row r="413" s="19" customFormat="1" x14ac:dyDescent="0.25"/>
    <row r="414" s="19" customFormat="1" x14ac:dyDescent="0.25"/>
    <row r="415" s="19" customFormat="1" x14ac:dyDescent="0.25"/>
    <row r="416" s="19" customFormat="1" x14ac:dyDescent="0.25"/>
    <row r="417" s="19" customFormat="1" x14ac:dyDescent="0.25"/>
    <row r="418" s="19" customFormat="1" x14ac:dyDescent="0.25"/>
    <row r="419" s="19" customFormat="1" x14ac:dyDescent="0.25"/>
    <row r="420" s="19" customFormat="1" x14ac:dyDescent="0.25"/>
    <row r="421" s="19" customFormat="1" x14ac:dyDescent="0.25"/>
    <row r="422" s="19" customFormat="1" x14ac:dyDescent="0.25"/>
    <row r="423" s="19" customFormat="1" x14ac:dyDescent="0.25"/>
    <row r="424" s="19" customFormat="1" x14ac:dyDescent="0.25"/>
    <row r="425" s="19" customFormat="1" x14ac:dyDescent="0.25"/>
    <row r="426" s="19" customFormat="1" x14ac:dyDescent="0.25"/>
    <row r="427" s="19" customFormat="1" x14ac:dyDescent="0.25"/>
    <row r="428" s="19" customFormat="1" x14ac:dyDescent="0.25"/>
    <row r="429" s="19" customFormat="1" x14ac:dyDescent="0.25"/>
    <row r="430" s="19" customFormat="1" x14ac:dyDescent="0.25"/>
    <row r="431" s="19" customFormat="1" x14ac:dyDescent="0.25"/>
    <row r="432" s="19" customFormat="1" x14ac:dyDescent="0.25"/>
    <row r="433" s="19" customFormat="1" x14ac:dyDescent="0.25"/>
    <row r="434" s="19" customFormat="1" x14ac:dyDescent="0.25"/>
    <row r="435" s="19" customFormat="1" x14ac:dyDescent="0.25"/>
    <row r="436" s="19" customFormat="1" x14ac:dyDescent="0.25"/>
    <row r="437" s="19" customFormat="1" x14ac:dyDescent="0.25"/>
    <row r="438" s="19" customFormat="1" x14ac:dyDescent="0.25"/>
    <row r="439" s="19" customFormat="1" x14ac:dyDescent="0.25"/>
    <row r="440" s="19" customFormat="1" x14ac:dyDescent="0.25"/>
    <row r="441" s="19" customFormat="1" x14ac:dyDescent="0.25"/>
    <row r="442" s="19" customFormat="1" x14ac:dyDescent="0.25"/>
    <row r="443" s="19" customFormat="1" x14ac:dyDescent="0.25"/>
    <row r="444" s="19" customFormat="1" x14ac:dyDescent="0.25"/>
    <row r="445" s="19" customFormat="1" x14ac:dyDescent="0.25"/>
    <row r="446" s="19" customFormat="1" x14ac:dyDescent="0.25"/>
    <row r="447" s="19" customFormat="1" x14ac:dyDescent="0.25"/>
    <row r="448" s="19" customFormat="1" x14ac:dyDescent="0.25"/>
    <row r="449" s="19" customFormat="1" x14ac:dyDescent="0.25"/>
    <row r="450" s="19" customFormat="1" x14ac:dyDescent="0.25"/>
    <row r="451" s="19" customFormat="1" x14ac:dyDescent="0.25"/>
    <row r="452" s="19" customFormat="1" x14ac:dyDescent="0.25"/>
    <row r="453" s="19" customFormat="1" x14ac:dyDescent="0.25"/>
    <row r="454" s="19" customFormat="1" x14ac:dyDescent="0.25"/>
    <row r="455" s="19" customFormat="1" x14ac:dyDescent="0.25"/>
    <row r="456" s="19" customFormat="1" x14ac:dyDescent="0.25"/>
    <row r="457" s="19" customFormat="1" x14ac:dyDescent="0.25"/>
    <row r="458" s="19" customFormat="1" x14ac:dyDescent="0.25"/>
    <row r="459" s="19" customFormat="1" x14ac:dyDescent="0.25"/>
    <row r="460" s="19" customFormat="1" x14ac:dyDescent="0.25"/>
    <row r="461" s="19" customFormat="1" x14ac:dyDescent="0.25"/>
    <row r="462" s="19" customFormat="1" x14ac:dyDescent="0.25"/>
    <row r="463" s="19" customFormat="1" x14ac:dyDescent="0.25"/>
    <row r="464" s="19" customFormat="1" x14ac:dyDescent="0.25"/>
    <row r="465" s="19" customFormat="1" x14ac:dyDescent="0.25"/>
    <row r="466" s="19" customFormat="1" x14ac:dyDescent="0.25"/>
    <row r="467" s="19" customFormat="1" x14ac:dyDescent="0.25"/>
    <row r="468" s="19" customFormat="1" x14ac:dyDescent="0.25"/>
    <row r="469" s="19" customFormat="1" x14ac:dyDescent="0.25"/>
    <row r="470" s="19" customFormat="1" x14ac:dyDescent="0.25"/>
    <row r="471" s="19" customFormat="1" x14ac:dyDescent="0.25"/>
    <row r="472" s="19" customFormat="1" x14ac:dyDescent="0.25"/>
    <row r="473" s="19" customFormat="1" x14ac:dyDescent="0.25"/>
    <row r="474" s="19" customFormat="1" x14ac:dyDescent="0.25"/>
    <row r="475" s="19" customFormat="1" x14ac:dyDescent="0.25"/>
    <row r="476" s="19" customFormat="1" x14ac:dyDescent="0.25"/>
    <row r="477" s="19" customFormat="1" x14ac:dyDescent="0.25"/>
    <row r="478" s="19" customFormat="1" x14ac:dyDescent="0.25"/>
    <row r="479" s="19" customFormat="1" x14ac:dyDescent="0.25"/>
    <row r="480" s="19" customFormat="1" x14ac:dyDescent="0.25"/>
    <row r="481" s="19" customFormat="1" x14ac:dyDescent="0.25"/>
    <row r="482" s="19" customFormat="1" x14ac:dyDescent="0.25"/>
    <row r="483" s="19" customFormat="1" x14ac:dyDescent="0.25"/>
    <row r="484" s="19" customFormat="1" x14ac:dyDescent="0.25"/>
    <row r="485" s="19" customFormat="1" x14ac:dyDescent="0.25"/>
    <row r="486" s="19" customFormat="1" x14ac:dyDescent="0.25"/>
    <row r="487" s="19" customFormat="1" x14ac:dyDescent="0.25"/>
    <row r="488" s="19" customFormat="1" x14ac:dyDescent="0.25"/>
    <row r="489" s="19" customFormat="1" x14ac:dyDescent="0.25"/>
    <row r="490" s="19" customFormat="1" x14ac:dyDescent="0.25"/>
    <row r="491" s="19" customFormat="1" x14ac:dyDescent="0.25"/>
    <row r="492" s="19" customFormat="1" x14ac:dyDescent="0.25"/>
    <row r="493" s="19" customFormat="1" x14ac:dyDescent="0.25"/>
    <row r="494" s="19" customFormat="1" x14ac:dyDescent="0.25"/>
    <row r="495" s="19" customFormat="1" x14ac:dyDescent="0.25"/>
    <row r="496" s="19" customFormat="1" x14ac:dyDescent="0.25"/>
    <row r="497" s="19" customFormat="1" x14ac:dyDescent="0.25"/>
    <row r="498" s="19" customFormat="1" x14ac:dyDescent="0.25"/>
    <row r="499" s="19" customFormat="1" x14ac:dyDescent="0.25"/>
    <row r="500" s="19" customFormat="1" x14ac:dyDescent="0.25"/>
    <row r="501" s="19" customFormat="1" x14ac:dyDescent="0.25"/>
    <row r="502" s="19" customFormat="1" x14ac:dyDescent="0.25"/>
    <row r="503" s="19" customFormat="1" x14ac:dyDescent="0.25"/>
    <row r="504" s="19" customFormat="1" x14ac:dyDescent="0.25"/>
    <row r="505" s="19" customFormat="1" x14ac:dyDescent="0.25"/>
    <row r="506" s="19" customFormat="1" x14ac:dyDescent="0.25"/>
    <row r="507" s="19" customFormat="1" x14ac:dyDescent="0.25"/>
    <row r="508" s="19" customFormat="1" x14ac:dyDescent="0.25"/>
    <row r="509" s="19" customFormat="1" x14ac:dyDescent="0.25"/>
    <row r="510" s="19" customFormat="1" x14ac:dyDescent="0.25"/>
    <row r="511" s="19" customFormat="1" x14ac:dyDescent="0.25"/>
    <row r="512" s="19" customFormat="1" x14ac:dyDescent="0.25"/>
    <row r="513" s="19" customFormat="1" x14ac:dyDescent="0.25"/>
    <row r="514" s="19" customFormat="1" x14ac:dyDescent="0.25"/>
    <row r="515" s="19" customFormat="1" x14ac:dyDescent="0.25"/>
    <row r="516" s="19" customFormat="1" x14ac:dyDescent="0.25"/>
    <row r="517" s="19" customFormat="1" x14ac:dyDescent="0.25"/>
    <row r="518" s="19" customFormat="1" x14ac:dyDescent="0.25"/>
    <row r="519" s="19" customFormat="1" x14ac:dyDescent="0.25"/>
    <row r="520" s="19" customFormat="1" x14ac:dyDescent="0.25"/>
    <row r="521" s="19" customFormat="1" x14ac:dyDescent="0.25"/>
    <row r="522" s="19" customFormat="1" x14ac:dyDescent="0.25"/>
    <row r="523" s="19" customFormat="1" x14ac:dyDescent="0.25"/>
    <row r="524" s="19" customFormat="1" x14ac:dyDescent="0.25"/>
    <row r="525" s="19" customFormat="1" x14ac:dyDescent="0.25"/>
    <row r="526" s="19" customFormat="1" x14ac:dyDescent="0.25"/>
    <row r="527" s="19" customFormat="1" x14ac:dyDescent="0.25"/>
    <row r="528" s="19" customFormat="1" x14ac:dyDescent="0.25"/>
    <row r="529" s="19" customFormat="1" x14ac:dyDescent="0.25"/>
    <row r="530" s="19" customFormat="1" x14ac:dyDescent="0.25"/>
    <row r="531" s="19" customFormat="1" x14ac:dyDescent="0.25"/>
    <row r="532" s="19" customFormat="1" x14ac:dyDescent="0.25"/>
    <row r="533" s="19" customFormat="1" x14ac:dyDescent="0.25"/>
    <row r="534" s="19" customFormat="1" x14ac:dyDescent="0.25"/>
    <row r="535" s="19" customFormat="1" x14ac:dyDescent="0.25"/>
    <row r="536" s="19" customFormat="1" x14ac:dyDescent="0.25"/>
    <row r="537" s="19" customFormat="1" x14ac:dyDescent="0.25"/>
    <row r="538" s="19" customFormat="1" x14ac:dyDescent="0.25"/>
    <row r="539" s="19" customFormat="1" x14ac:dyDescent="0.25"/>
    <row r="540" s="19" customFormat="1" x14ac:dyDescent="0.25"/>
    <row r="541" s="19" customFormat="1" x14ac:dyDescent="0.25"/>
    <row r="542" s="19" customFormat="1" x14ac:dyDescent="0.25"/>
    <row r="543" s="19" customFormat="1" x14ac:dyDescent="0.25"/>
    <row r="544" s="19" customFormat="1" x14ac:dyDescent="0.25"/>
    <row r="545" s="19" customFormat="1" x14ac:dyDescent="0.25"/>
    <row r="546" s="19" customFormat="1" x14ac:dyDescent="0.25"/>
    <row r="547" s="19" customFormat="1" x14ac:dyDescent="0.25"/>
    <row r="548" s="19" customFormat="1" x14ac:dyDescent="0.25"/>
    <row r="549" s="19" customFormat="1" x14ac:dyDescent="0.25"/>
    <row r="550" s="19" customFormat="1" x14ac:dyDescent="0.25"/>
    <row r="551" s="19" customFormat="1" x14ac:dyDescent="0.25"/>
    <row r="552" s="19" customFormat="1" x14ac:dyDescent="0.25"/>
    <row r="553" s="19" customFormat="1" x14ac:dyDescent="0.25"/>
    <row r="554" s="19" customFormat="1" x14ac:dyDescent="0.25"/>
    <row r="555" s="19" customFormat="1" x14ac:dyDescent="0.25"/>
    <row r="556" s="19" customFormat="1" x14ac:dyDescent="0.25"/>
    <row r="557" s="19" customFormat="1" x14ac:dyDescent="0.25"/>
    <row r="558" s="19" customFormat="1" x14ac:dyDescent="0.25"/>
    <row r="559" s="19" customFormat="1" x14ac:dyDescent="0.25"/>
    <row r="560" s="19" customFormat="1" x14ac:dyDescent="0.25"/>
    <row r="561" s="19" customFormat="1" x14ac:dyDescent="0.25"/>
    <row r="562" s="19" customFormat="1" x14ac:dyDescent="0.25"/>
    <row r="563" s="19" customFormat="1" x14ac:dyDescent="0.25"/>
    <row r="564" s="19" customFormat="1" x14ac:dyDescent="0.25"/>
    <row r="565" s="19" customFormat="1" x14ac:dyDescent="0.25"/>
    <row r="566" s="19" customFormat="1" x14ac:dyDescent="0.25"/>
    <row r="567" s="19" customFormat="1" x14ac:dyDescent="0.25"/>
    <row r="568" s="19" customFormat="1" x14ac:dyDescent="0.25"/>
    <row r="569" s="19" customFormat="1" x14ac:dyDescent="0.25"/>
    <row r="570" s="19" customFormat="1" x14ac:dyDescent="0.25"/>
    <row r="571" s="19" customFormat="1" x14ac:dyDescent="0.25"/>
    <row r="572" s="19" customFormat="1" x14ac:dyDescent="0.25"/>
    <row r="573" s="19" customFormat="1" x14ac:dyDescent="0.25"/>
    <row r="574" s="19" customFormat="1" x14ac:dyDescent="0.25"/>
    <row r="575" s="19" customFormat="1" x14ac:dyDescent="0.25"/>
    <row r="576" s="19" customFormat="1" x14ac:dyDescent="0.25"/>
    <row r="577" s="19" customFormat="1" x14ac:dyDescent="0.25"/>
    <row r="578" s="19" customFormat="1" x14ac:dyDescent="0.25"/>
    <row r="579" s="19" customFormat="1" x14ac:dyDescent="0.25"/>
    <row r="580" s="19" customFormat="1" x14ac:dyDescent="0.25"/>
    <row r="581" s="19" customFormat="1" x14ac:dyDescent="0.25"/>
    <row r="582" s="19" customFormat="1" x14ac:dyDescent="0.25"/>
    <row r="583" s="19" customFormat="1" x14ac:dyDescent="0.25"/>
    <row r="584" s="19" customFormat="1" x14ac:dyDescent="0.25"/>
    <row r="585" s="19" customFormat="1" x14ac:dyDescent="0.25"/>
    <row r="586" s="19" customFormat="1" x14ac:dyDescent="0.25"/>
    <row r="587" s="19" customFormat="1" x14ac:dyDescent="0.25"/>
    <row r="588" s="19" customFormat="1" x14ac:dyDescent="0.25"/>
    <row r="589" s="19" customFormat="1" x14ac:dyDescent="0.25"/>
    <row r="590" s="19" customFormat="1" x14ac:dyDescent="0.25"/>
    <row r="591" s="19" customFormat="1" x14ac:dyDescent="0.25"/>
    <row r="592" s="19" customFormat="1" x14ac:dyDescent="0.25"/>
    <row r="593" s="19" customFormat="1" x14ac:dyDescent="0.25"/>
    <row r="594" s="19" customFormat="1" x14ac:dyDescent="0.25"/>
    <row r="595" s="19" customFormat="1" x14ac:dyDescent="0.25"/>
    <row r="596" s="19" customFormat="1" x14ac:dyDescent="0.25"/>
    <row r="597" s="19" customFormat="1" x14ac:dyDescent="0.25"/>
    <row r="598" s="19" customFormat="1" x14ac:dyDescent="0.25"/>
    <row r="599" s="19" customFormat="1" x14ac:dyDescent="0.25"/>
    <row r="600" s="19" customFormat="1" x14ac:dyDescent="0.25"/>
    <row r="601" s="19" customFormat="1" x14ac:dyDescent="0.25"/>
    <row r="602" s="19" customFormat="1" x14ac:dyDescent="0.25"/>
    <row r="603" s="19" customFormat="1" x14ac:dyDescent="0.25"/>
    <row r="604" s="19" customFormat="1" x14ac:dyDescent="0.25"/>
    <row r="605" s="19" customFormat="1" x14ac:dyDescent="0.25"/>
    <row r="606" s="19" customFormat="1" x14ac:dyDescent="0.25"/>
    <row r="607" s="19" customFormat="1" x14ac:dyDescent="0.25"/>
    <row r="608" s="19" customFormat="1" x14ac:dyDescent="0.25"/>
    <row r="609" s="19" customFormat="1" x14ac:dyDescent="0.25"/>
    <row r="610" s="19" customFormat="1" x14ac:dyDescent="0.25"/>
    <row r="611" s="19" customFormat="1" x14ac:dyDescent="0.25"/>
    <row r="612" s="19" customFormat="1" x14ac:dyDescent="0.25"/>
    <row r="613" s="19" customFormat="1" x14ac:dyDescent="0.25"/>
    <row r="614" s="19" customFormat="1" x14ac:dyDescent="0.25"/>
    <row r="615" s="19" customFormat="1" x14ac:dyDescent="0.25"/>
    <row r="616" s="19" customFormat="1" x14ac:dyDescent="0.25"/>
    <row r="617" s="19" customFormat="1" x14ac:dyDescent="0.25"/>
    <row r="618" s="19" customFormat="1" x14ac:dyDescent="0.25"/>
    <row r="619" s="19" customFormat="1" x14ac:dyDescent="0.25"/>
    <row r="620" s="19" customFormat="1" x14ac:dyDescent="0.25"/>
    <row r="621" s="19" customFormat="1" x14ac:dyDescent="0.25"/>
    <row r="622" s="19" customFormat="1" x14ac:dyDescent="0.25"/>
    <row r="623" s="19" customFormat="1" x14ac:dyDescent="0.25"/>
    <row r="624" s="19" customFormat="1" x14ac:dyDescent="0.25"/>
    <row r="625" s="19" customFormat="1" x14ac:dyDescent="0.25"/>
    <row r="626" s="19" customFormat="1" x14ac:dyDescent="0.25"/>
    <row r="627" s="19" customFormat="1" x14ac:dyDescent="0.25"/>
    <row r="628" s="19" customFormat="1" x14ac:dyDescent="0.25"/>
    <row r="629" s="19" customFormat="1" x14ac:dyDescent="0.25"/>
    <row r="630" s="19" customFormat="1" x14ac:dyDescent="0.25"/>
    <row r="631" s="19" customFormat="1" x14ac:dyDescent="0.25"/>
    <row r="632" s="19" customFormat="1" x14ac:dyDescent="0.25"/>
    <row r="633" s="19" customFormat="1" x14ac:dyDescent="0.25"/>
    <row r="634" s="19" customFormat="1" x14ac:dyDescent="0.25"/>
    <row r="635" s="19" customFormat="1" x14ac:dyDescent="0.25"/>
    <row r="636" s="19" customFormat="1" x14ac:dyDescent="0.25"/>
    <row r="637" s="19" customFormat="1" x14ac:dyDescent="0.25"/>
    <row r="638" s="19" customFormat="1" x14ac:dyDescent="0.25"/>
    <row r="639" s="19" customFormat="1" x14ac:dyDescent="0.25"/>
    <row r="640" s="19" customFormat="1" x14ac:dyDescent="0.25"/>
    <row r="641" s="19" customFormat="1" x14ac:dyDescent="0.25"/>
    <row r="642" s="19" customFormat="1" x14ac:dyDescent="0.25"/>
    <row r="643" s="19" customFormat="1" x14ac:dyDescent="0.25"/>
    <row r="644" s="19" customFormat="1" x14ac:dyDescent="0.25"/>
    <row r="645" s="19" customFormat="1" x14ac:dyDescent="0.25"/>
    <row r="646" s="19" customFormat="1" x14ac:dyDescent="0.25"/>
    <row r="647" s="19" customFormat="1" x14ac:dyDescent="0.25"/>
    <row r="648" s="19" customFormat="1" x14ac:dyDescent="0.25"/>
    <row r="649" s="19" customFormat="1" x14ac:dyDescent="0.25"/>
    <row r="650" s="19" customFormat="1" x14ac:dyDescent="0.25"/>
    <row r="651" s="19" customFormat="1" x14ac:dyDescent="0.25"/>
    <row r="652" s="19" customFormat="1" x14ac:dyDescent="0.25"/>
    <row r="653" s="19" customFormat="1" x14ac:dyDescent="0.25"/>
    <row r="654" s="19" customFormat="1" x14ac:dyDescent="0.25"/>
    <row r="655" s="19" customFormat="1" x14ac:dyDescent="0.25"/>
    <row r="656" s="19" customFormat="1" x14ac:dyDescent="0.25"/>
    <row r="657" s="19" customFormat="1" x14ac:dyDescent="0.25"/>
    <row r="658" s="19" customFormat="1" x14ac:dyDescent="0.25"/>
    <row r="659" s="19" customFormat="1" x14ac:dyDescent="0.25"/>
    <row r="660" s="19" customFormat="1" x14ac:dyDescent="0.25"/>
    <row r="661" s="19" customFormat="1" x14ac:dyDescent="0.25"/>
    <row r="662" s="19" customFormat="1" x14ac:dyDescent="0.25"/>
    <row r="663" s="19" customFormat="1" x14ac:dyDescent="0.25"/>
    <row r="664" s="19" customFormat="1" x14ac:dyDescent="0.25"/>
    <row r="665" s="19" customFormat="1" x14ac:dyDescent="0.25"/>
    <row r="666" s="19" customFormat="1" x14ac:dyDescent="0.25"/>
    <row r="667" s="19" customFormat="1" x14ac:dyDescent="0.25"/>
    <row r="668" s="19" customFormat="1" x14ac:dyDescent="0.25"/>
    <row r="669" s="19" customFormat="1" x14ac:dyDescent="0.25"/>
    <row r="670" s="19" customFormat="1" x14ac:dyDescent="0.25"/>
    <row r="671" s="19" customFormat="1" x14ac:dyDescent="0.25"/>
    <row r="672" s="19" customFormat="1" x14ac:dyDescent="0.25"/>
    <row r="673" s="19" customFormat="1" x14ac:dyDescent="0.25"/>
    <row r="674" s="19" customFormat="1" x14ac:dyDescent="0.25"/>
    <row r="675" s="19" customFormat="1" x14ac:dyDescent="0.25"/>
    <row r="676" s="19" customFormat="1" x14ac:dyDescent="0.25"/>
    <row r="677" s="19" customFormat="1" x14ac:dyDescent="0.25"/>
    <row r="678" s="19" customFormat="1" x14ac:dyDescent="0.25"/>
    <row r="679" s="19" customFormat="1" x14ac:dyDescent="0.25"/>
    <row r="680" s="19" customFormat="1" x14ac:dyDescent="0.25"/>
    <row r="681" s="19" customFormat="1" x14ac:dyDescent="0.25"/>
    <row r="682" s="19" customFormat="1" x14ac:dyDescent="0.25"/>
    <row r="683" s="19" customFormat="1" x14ac:dyDescent="0.25"/>
    <row r="684" s="19" customFormat="1" x14ac:dyDescent="0.25"/>
    <row r="685" s="19" customFormat="1" x14ac:dyDescent="0.25"/>
    <row r="686" s="19" customFormat="1" x14ac:dyDescent="0.25"/>
    <row r="687" s="19" customFormat="1" x14ac:dyDescent="0.25"/>
    <row r="688" s="19" customFormat="1" x14ac:dyDescent="0.25"/>
    <row r="689" s="19" customFormat="1" x14ac:dyDescent="0.25"/>
    <row r="690" s="19" customFormat="1" x14ac:dyDescent="0.25"/>
    <row r="691" s="19" customFormat="1" x14ac:dyDescent="0.25"/>
    <row r="692" s="19" customFormat="1" x14ac:dyDescent="0.25"/>
    <row r="693" s="19" customFormat="1" x14ac:dyDescent="0.25"/>
    <row r="694" s="19" customFormat="1" x14ac:dyDescent="0.25"/>
    <row r="695" s="19" customFormat="1" x14ac:dyDescent="0.25"/>
    <row r="696" s="19" customFormat="1" x14ac:dyDescent="0.25"/>
    <row r="697" s="19" customFormat="1" x14ac:dyDescent="0.25"/>
    <row r="698" s="19" customFormat="1" x14ac:dyDescent="0.25"/>
    <row r="699" s="19" customFormat="1" x14ac:dyDescent="0.25"/>
    <row r="700" s="19" customFormat="1" x14ac:dyDescent="0.25"/>
    <row r="701" s="19" customFormat="1" x14ac:dyDescent="0.25"/>
    <row r="702" s="19" customFormat="1" x14ac:dyDescent="0.25"/>
    <row r="703" s="19" customFormat="1" x14ac:dyDescent="0.25"/>
    <row r="704" s="19" customFormat="1" x14ac:dyDescent="0.25"/>
    <row r="705" s="19" customFormat="1" x14ac:dyDescent="0.25"/>
    <row r="706" s="19" customFormat="1" x14ac:dyDescent="0.25"/>
    <row r="707" s="19" customFormat="1" x14ac:dyDescent="0.25"/>
    <row r="708" s="19" customFormat="1" x14ac:dyDescent="0.25"/>
    <row r="709" s="19" customFormat="1" x14ac:dyDescent="0.25"/>
    <row r="710" s="19" customFormat="1" x14ac:dyDescent="0.25"/>
    <row r="711" s="19" customFormat="1" x14ac:dyDescent="0.25"/>
    <row r="712" s="19" customFormat="1" x14ac:dyDescent="0.25"/>
    <row r="713" s="19" customFormat="1" x14ac:dyDescent="0.25"/>
    <row r="714" s="19" customFormat="1" x14ac:dyDescent="0.25"/>
    <row r="715" s="19" customFormat="1" x14ac:dyDescent="0.25"/>
    <row r="716" s="19" customFormat="1" x14ac:dyDescent="0.25"/>
    <row r="717" s="19" customFormat="1" x14ac:dyDescent="0.25"/>
    <row r="718" s="19" customFormat="1" x14ac:dyDescent="0.25"/>
    <row r="719" s="19" customFormat="1" x14ac:dyDescent="0.25"/>
    <row r="720" s="19" customFormat="1" x14ac:dyDescent="0.25"/>
    <row r="721" s="19" customFormat="1" x14ac:dyDescent="0.25"/>
    <row r="722" s="19" customFormat="1" x14ac:dyDescent="0.25"/>
    <row r="723" s="19" customFormat="1" x14ac:dyDescent="0.25"/>
    <row r="724" s="19" customFormat="1" x14ac:dyDescent="0.25"/>
    <row r="725" s="19" customFormat="1" x14ac:dyDescent="0.25"/>
    <row r="726" s="19" customFormat="1" x14ac:dyDescent="0.25"/>
    <row r="727" s="19" customFormat="1" x14ac:dyDescent="0.25"/>
    <row r="728" s="19" customFormat="1" x14ac:dyDescent="0.25"/>
    <row r="729" s="19" customFormat="1" x14ac:dyDescent="0.25"/>
    <row r="730" s="19" customFormat="1" x14ac:dyDescent="0.25"/>
    <row r="731" s="19" customFormat="1" x14ac:dyDescent="0.25"/>
    <row r="732" s="19" customFormat="1" x14ac:dyDescent="0.25"/>
    <row r="733" s="19" customFormat="1" x14ac:dyDescent="0.25"/>
    <row r="734" s="19" customFormat="1" x14ac:dyDescent="0.25"/>
    <row r="735" s="19" customFormat="1" x14ac:dyDescent="0.25"/>
    <row r="736" s="19" customFormat="1" x14ac:dyDescent="0.25"/>
    <row r="737" s="19" customFormat="1" x14ac:dyDescent="0.25"/>
    <row r="738" s="19" customFormat="1" x14ac:dyDescent="0.25"/>
    <row r="739" s="19" customFormat="1" x14ac:dyDescent="0.25"/>
    <row r="740" s="19" customFormat="1" x14ac:dyDescent="0.25"/>
    <row r="741" s="19" customFormat="1" x14ac:dyDescent="0.25"/>
    <row r="742" s="19" customFormat="1" x14ac:dyDescent="0.25"/>
    <row r="743" s="19" customFormat="1" x14ac:dyDescent="0.25"/>
    <row r="744" s="19" customFormat="1" x14ac:dyDescent="0.25"/>
    <row r="745" s="19" customFormat="1" x14ac:dyDescent="0.25"/>
    <row r="746" s="19" customFormat="1" x14ac:dyDescent="0.25"/>
    <row r="747" s="19" customFormat="1" x14ac:dyDescent="0.25"/>
    <row r="748" s="19" customFormat="1" x14ac:dyDescent="0.25"/>
    <row r="749" s="19" customFormat="1" x14ac:dyDescent="0.25"/>
    <row r="750" s="19" customFormat="1" x14ac:dyDescent="0.25"/>
    <row r="751" s="19" customFormat="1" x14ac:dyDescent="0.25"/>
    <row r="752" s="19" customFormat="1" x14ac:dyDescent="0.25"/>
    <row r="753" s="19" customFormat="1" x14ac:dyDescent="0.25"/>
    <row r="754" s="19" customFormat="1" x14ac:dyDescent="0.25"/>
    <row r="755" s="19" customFormat="1" x14ac:dyDescent="0.25"/>
    <row r="756" s="19" customFormat="1" x14ac:dyDescent="0.25"/>
    <row r="757" s="19" customFormat="1" x14ac:dyDescent="0.25"/>
    <row r="758" s="19" customFormat="1" x14ac:dyDescent="0.25"/>
    <row r="759" s="19" customFormat="1" x14ac:dyDescent="0.25"/>
    <row r="760" s="19" customFormat="1" x14ac:dyDescent="0.25"/>
    <row r="761" s="19" customFormat="1" x14ac:dyDescent="0.25"/>
    <row r="762" s="19" customFormat="1" x14ac:dyDescent="0.25"/>
    <row r="763" s="19" customFormat="1" x14ac:dyDescent="0.25"/>
    <row r="764" s="19" customFormat="1" x14ac:dyDescent="0.25"/>
    <row r="765" s="19" customFormat="1" x14ac:dyDescent="0.25"/>
    <row r="766" s="19" customFormat="1" x14ac:dyDescent="0.25"/>
    <row r="767" s="19" customFormat="1" x14ac:dyDescent="0.25"/>
    <row r="768" s="19" customFormat="1" x14ac:dyDescent="0.25"/>
    <row r="769" s="19" customFormat="1" x14ac:dyDescent="0.25"/>
    <row r="770" s="19" customFormat="1" x14ac:dyDescent="0.25"/>
    <row r="771" s="19" customFormat="1" x14ac:dyDescent="0.25"/>
    <row r="772" s="19" customFormat="1" x14ac:dyDescent="0.25"/>
    <row r="773" s="19" customFormat="1" x14ac:dyDescent="0.25"/>
    <row r="774" s="19" customFormat="1" x14ac:dyDescent="0.25"/>
    <row r="775" s="19" customFormat="1" x14ac:dyDescent="0.25"/>
    <row r="776" s="19" customFormat="1" x14ac:dyDescent="0.25"/>
    <row r="777" s="19" customFormat="1" x14ac:dyDescent="0.25"/>
    <row r="778" s="19" customFormat="1" x14ac:dyDescent="0.25"/>
    <row r="779" s="19" customFormat="1" x14ac:dyDescent="0.25"/>
    <row r="780" s="19" customFormat="1" x14ac:dyDescent="0.25"/>
    <row r="781" s="19" customFormat="1" x14ac:dyDescent="0.25"/>
    <row r="782" s="19" customFormat="1" x14ac:dyDescent="0.25"/>
    <row r="783" s="19" customFormat="1" x14ac:dyDescent="0.25"/>
    <row r="784" s="19" customFormat="1" x14ac:dyDescent="0.25"/>
    <row r="785" s="19" customFormat="1" x14ac:dyDescent="0.25"/>
    <row r="786" s="19" customFormat="1" x14ac:dyDescent="0.25"/>
    <row r="787" s="19" customFormat="1" x14ac:dyDescent="0.25"/>
    <row r="788" s="19" customFormat="1" x14ac:dyDescent="0.25"/>
    <row r="789" s="19" customFormat="1" x14ac:dyDescent="0.25"/>
    <row r="790" s="19" customFormat="1" x14ac:dyDescent="0.25"/>
    <row r="791" s="19" customFormat="1" x14ac:dyDescent="0.25"/>
    <row r="792" s="19" customFormat="1" x14ac:dyDescent="0.25"/>
    <row r="793" s="19" customFormat="1" x14ac:dyDescent="0.25"/>
    <row r="794" s="19" customFormat="1" x14ac:dyDescent="0.25"/>
    <row r="795" s="19" customFormat="1" x14ac:dyDescent="0.25"/>
    <row r="796" s="19" customFormat="1" x14ac:dyDescent="0.25"/>
    <row r="797" s="19" customFormat="1" x14ac:dyDescent="0.25"/>
    <row r="798" s="19" customFormat="1" x14ac:dyDescent="0.25"/>
    <row r="799" s="19" customFormat="1" x14ac:dyDescent="0.25"/>
    <row r="800" s="19" customFormat="1" x14ac:dyDescent="0.25"/>
    <row r="801" s="19" customFormat="1" x14ac:dyDescent="0.25"/>
    <row r="802" s="19" customFormat="1" x14ac:dyDescent="0.25"/>
    <row r="803" s="19" customFormat="1" x14ac:dyDescent="0.25"/>
    <row r="804" s="19" customFormat="1" x14ac:dyDescent="0.25"/>
    <row r="805" s="19" customFormat="1" x14ac:dyDescent="0.25"/>
    <row r="806" s="19" customFormat="1" x14ac:dyDescent="0.25"/>
    <row r="807" s="19" customFormat="1" x14ac:dyDescent="0.25"/>
    <row r="808" s="19" customFormat="1" x14ac:dyDescent="0.25"/>
    <row r="809" s="19" customFormat="1" x14ac:dyDescent="0.25"/>
    <row r="810" s="19" customFormat="1" x14ac:dyDescent="0.25"/>
    <row r="811" s="19" customFormat="1" x14ac:dyDescent="0.25"/>
    <row r="812" s="19" customFormat="1" x14ac:dyDescent="0.25"/>
    <row r="813" s="19" customFormat="1" x14ac:dyDescent="0.25"/>
    <row r="814" s="19" customFormat="1" x14ac:dyDescent="0.25"/>
    <row r="815" s="19" customFormat="1" x14ac:dyDescent="0.25"/>
    <row r="816" s="19" customFormat="1" x14ac:dyDescent="0.25"/>
    <row r="817" s="19" customFormat="1" x14ac:dyDescent="0.25"/>
    <row r="818" s="19" customFormat="1" x14ac:dyDescent="0.25"/>
    <row r="819" s="19" customFormat="1" x14ac:dyDescent="0.25"/>
    <row r="820" s="19" customFormat="1" x14ac:dyDescent="0.25"/>
    <row r="821" s="19" customFormat="1" x14ac:dyDescent="0.25"/>
    <row r="822" s="19" customFormat="1" x14ac:dyDescent="0.25"/>
    <row r="823" s="19" customFormat="1" x14ac:dyDescent="0.25"/>
    <row r="824" s="19" customFormat="1" x14ac:dyDescent="0.25"/>
    <row r="825" s="19" customFormat="1" x14ac:dyDescent="0.25"/>
    <row r="826" s="19" customFormat="1" x14ac:dyDescent="0.25"/>
    <row r="827" s="19" customFormat="1" x14ac:dyDescent="0.25"/>
    <row r="828" s="19" customFormat="1" x14ac:dyDescent="0.25"/>
    <row r="829" s="19" customFormat="1" x14ac:dyDescent="0.25"/>
    <row r="830" s="19" customFormat="1" x14ac:dyDescent="0.25"/>
    <row r="831" s="19" customFormat="1" x14ac:dyDescent="0.25"/>
    <row r="832" s="19" customFormat="1" x14ac:dyDescent="0.25"/>
    <row r="833" s="19" customFormat="1" x14ac:dyDescent="0.25"/>
    <row r="834" s="19" customFormat="1" x14ac:dyDescent="0.25"/>
    <row r="835" s="19" customFormat="1" x14ac:dyDescent="0.25"/>
    <row r="836" s="19" customFormat="1" x14ac:dyDescent="0.25"/>
    <row r="837" s="19" customFormat="1" x14ac:dyDescent="0.25"/>
    <row r="838" s="19" customFormat="1" x14ac:dyDescent="0.25"/>
    <row r="839" s="19" customFormat="1" x14ac:dyDescent="0.25"/>
    <row r="840" s="19" customFormat="1" x14ac:dyDescent="0.25"/>
    <row r="841" s="19" customFormat="1" x14ac:dyDescent="0.25"/>
    <row r="842" s="19" customFormat="1" x14ac:dyDescent="0.25"/>
    <row r="843" s="19" customFormat="1" x14ac:dyDescent="0.25"/>
    <row r="844" s="19" customFormat="1" x14ac:dyDescent="0.25"/>
    <row r="845" s="19" customFormat="1" x14ac:dyDescent="0.25"/>
    <row r="846" s="19" customFormat="1" x14ac:dyDescent="0.25"/>
    <row r="847" s="19" customFormat="1" x14ac:dyDescent="0.25"/>
    <row r="848" s="19" customFormat="1" x14ac:dyDescent="0.25"/>
    <row r="849" s="19" customFormat="1" x14ac:dyDescent="0.25"/>
    <row r="850" s="19" customFormat="1" x14ac:dyDescent="0.25"/>
    <row r="851" s="19" customFormat="1" x14ac:dyDescent="0.25"/>
    <row r="852" s="19" customFormat="1" x14ac:dyDescent="0.25"/>
    <row r="853" s="19" customFormat="1" x14ac:dyDescent="0.25"/>
    <row r="854" s="19" customFormat="1" x14ac:dyDescent="0.25"/>
    <row r="855" s="19" customFormat="1" x14ac:dyDescent="0.25"/>
    <row r="856" s="19" customFormat="1" x14ac:dyDescent="0.25"/>
    <row r="857" s="19" customFormat="1" x14ac:dyDescent="0.25"/>
    <row r="858" s="19" customFormat="1" x14ac:dyDescent="0.25"/>
    <row r="859" s="19" customFormat="1" x14ac:dyDescent="0.25"/>
    <row r="860" s="19" customFormat="1" x14ac:dyDescent="0.25"/>
    <row r="861" s="19" customFormat="1" x14ac:dyDescent="0.25"/>
    <row r="862" s="19" customFormat="1" x14ac:dyDescent="0.25"/>
    <row r="863" s="19" customFormat="1" x14ac:dyDescent="0.25"/>
    <row r="864" s="19" customFormat="1" x14ac:dyDescent="0.25"/>
    <row r="865" s="19" customFormat="1" x14ac:dyDescent="0.25"/>
    <row r="866" s="19" customFormat="1" x14ac:dyDescent="0.25"/>
    <row r="867" s="19" customFormat="1" x14ac:dyDescent="0.25"/>
    <row r="868" s="19" customFormat="1" x14ac:dyDescent="0.25"/>
    <row r="869" s="19" customFormat="1" x14ac:dyDescent="0.25"/>
    <row r="870" s="19" customFormat="1" x14ac:dyDescent="0.25"/>
    <row r="871" s="19" customFormat="1" x14ac:dyDescent="0.25"/>
    <row r="872" s="19" customFormat="1" x14ac:dyDescent="0.25"/>
    <row r="873" s="19" customFormat="1" x14ac:dyDescent="0.25"/>
    <row r="874" s="19" customFormat="1" x14ac:dyDescent="0.25"/>
    <row r="875" s="19" customFormat="1" x14ac:dyDescent="0.25"/>
    <row r="876" s="19" customFormat="1" x14ac:dyDescent="0.25"/>
    <row r="877" s="19" customFormat="1" x14ac:dyDescent="0.25"/>
    <row r="878" s="19" customFormat="1" x14ac:dyDescent="0.25"/>
    <row r="879" s="19" customFormat="1" x14ac:dyDescent="0.25"/>
    <row r="880" s="19" customFormat="1" x14ac:dyDescent="0.25"/>
    <row r="881" s="19" customFormat="1" x14ac:dyDescent="0.25"/>
    <row r="882" s="19" customFormat="1" x14ac:dyDescent="0.25"/>
    <row r="883" s="19" customFormat="1" x14ac:dyDescent="0.25"/>
    <row r="884" s="19" customFormat="1" x14ac:dyDescent="0.25"/>
    <row r="885" s="19" customFormat="1" x14ac:dyDescent="0.25"/>
    <row r="886" s="19" customFormat="1" x14ac:dyDescent="0.25"/>
    <row r="887" s="19" customFormat="1" x14ac:dyDescent="0.25"/>
    <row r="888" s="19" customFormat="1" x14ac:dyDescent="0.25"/>
    <row r="889" s="19" customFormat="1" x14ac:dyDescent="0.25"/>
    <row r="890" s="19" customFormat="1" x14ac:dyDescent="0.25"/>
    <row r="891" s="19" customFormat="1" x14ac:dyDescent="0.25"/>
    <row r="892" s="19" customFormat="1" x14ac:dyDescent="0.25"/>
    <row r="893" s="19" customFormat="1" x14ac:dyDescent="0.25"/>
    <row r="894" s="19" customFormat="1" x14ac:dyDescent="0.25"/>
    <row r="895" s="19" customFormat="1" x14ac:dyDescent="0.25"/>
    <row r="896" s="19" customFormat="1" x14ac:dyDescent="0.25"/>
    <row r="897" s="19" customFormat="1" x14ac:dyDescent="0.25"/>
    <row r="898" s="19" customFormat="1" x14ac:dyDescent="0.25"/>
    <row r="899" s="19" customFormat="1" x14ac:dyDescent="0.25"/>
    <row r="900" s="19" customFormat="1" x14ac:dyDescent="0.25"/>
    <row r="901" s="19" customFormat="1" x14ac:dyDescent="0.25"/>
    <row r="902" s="19" customFormat="1" x14ac:dyDescent="0.25"/>
    <row r="903" s="19" customFormat="1" x14ac:dyDescent="0.25"/>
    <row r="904" s="19" customFormat="1" x14ac:dyDescent="0.25"/>
    <row r="905" s="19" customFormat="1" x14ac:dyDescent="0.25"/>
    <row r="906" s="19" customFormat="1" x14ac:dyDescent="0.25"/>
    <row r="907" s="19" customFormat="1" x14ac:dyDescent="0.25"/>
    <row r="908" s="19" customFormat="1" x14ac:dyDescent="0.25"/>
    <row r="909" s="19" customFormat="1" x14ac:dyDescent="0.25"/>
    <row r="910" s="19" customFormat="1" x14ac:dyDescent="0.25"/>
    <row r="911" s="19" customFormat="1" x14ac:dyDescent="0.25"/>
    <row r="912" s="19" customFormat="1" x14ac:dyDescent="0.25"/>
    <row r="913" s="19" customFormat="1" x14ac:dyDescent="0.25"/>
    <row r="914" s="19" customFormat="1" x14ac:dyDescent="0.25"/>
    <row r="915" s="19" customFormat="1" x14ac:dyDescent="0.25"/>
    <row r="916" s="19" customFormat="1" x14ac:dyDescent="0.25"/>
    <row r="917" s="19" customFormat="1" x14ac:dyDescent="0.25"/>
    <row r="918" s="19" customFormat="1" x14ac:dyDescent="0.25"/>
    <row r="919" s="19" customFormat="1" x14ac:dyDescent="0.25"/>
    <row r="920" s="19" customFormat="1" x14ac:dyDescent="0.25"/>
    <row r="921" s="19" customFormat="1" x14ac:dyDescent="0.25"/>
    <row r="922" s="19" customFormat="1" x14ac:dyDescent="0.25"/>
    <row r="923" s="19" customFormat="1" x14ac:dyDescent="0.25"/>
    <row r="924" s="19" customFormat="1" x14ac:dyDescent="0.25"/>
    <row r="925" s="19" customFormat="1" x14ac:dyDescent="0.25"/>
    <row r="926" s="19" customFormat="1" x14ac:dyDescent="0.25"/>
    <row r="927" s="19" customFormat="1" x14ac:dyDescent="0.25"/>
    <row r="928" s="19" customFormat="1" x14ac:dyDescent="0.25"/>
    <row r="929" s="19" customFormat="1" x14ac:dyDescent="0.25"/>
    <row r="930" s="19" customFormat="1" x14ac:dyDescent="0.25"/>
    <row r="931" s="19" customFormat="1" x14ac:dyDescent="0.25"/>
    <row r="932" s="19" customFormat="1" x14ac:dyDescent="0.25"/>
    <row r="933" s="19" customFormat="1" x14ac:dyDescent="0.25"/>
    <row r="934" s="19" customFormat="1" x14ac:dyDescent="0.25"/>
    <row r="935" s="19" customFormat="1" x14ac:dyDescent="0.25"/>
    <row r="936" s="19" customFormat="1" x14ac:dyDescent="0.25"/>
    <row r="937" s="19" customFormat="1" x14ac:dyDescent="0.25"/>
    <row r="938" s="19" customFormat="1" x14ac:dyDescent="0.25"/>
    <row r="939" s="19" customFormat="1" x14ac:dyDescent="0.25"/>
    <row r="940" s="19" customFormat="1" x14ac:dyDescent="0.25"/>
    <row r="941" s="19" customFormat="1" x14ac:dyDescent="0.25"/>
    <row r="942" s="19" customFormat="1" x14ac:dyDescent="0.25"/>
    <row r="943" s="19" customFormat="1" x14ac:dyDescent="0.25"/>
    <row r="944" s="19" customFormat="1" x14ac:dyDescent="0.25"/>
    <row r="945" s="19" customFormat="1" x14ac:dyDescent="0.25"/>
    <row r="946" s="19" customFormat="1" x14ac:dyDescent="0.25"/>
    <row r="947" s="19" customFormat="1" x14ac:dyDescent="0.25"/>
    <row r="948" s="19" customFormat="1" x14ac:dyDescent="0.25"/>
    <row r="949" s="19" customFormat="1" x14ac:dyDescent="0.25"/>
    <row r="950" s="19" customFormat="1" x14ac:dyDescent="0.25"/>
    <row r="951" s="19" customFormat="1" x14ac:dyDescent="0.25"/>
    <row r="952" s="19" customFormat="1" x14ac:dyDescent="0.25"/>
    <row r="953" s="19" customFormat="1" x14ac:dyDescent="0.25"/>
    <row r="954" s="19" customFormat="1" x14ac:dyDescent="0.25"/>
    <row r="955" s="19" customFormat="1" x14ac:dyDescent="0.25"/>
    <row r="956" s="19" customFormat="1" x14ac:dyDescent="0.25"/>
    <row r="957" s="19" customFormat="1" x14ac:dyDescent="0.25"/>
    <row r="958" s="19" customFormat="1" x14ac:dyDescent="0.25"/>
    <row r="959" s="19" customFormat="1" x14ac:dyDescent="0.25"/>
    <row r="960" s="19" customFormat="1" x14ac:dyDescent="0.25"/>
    <row r="961" s="19" customFormat="1" x14ac:dyDescent="0.25"/>
    <row r="962" s="19" customFormat="1" x14ac:dyDescent="0.25"/>
    <row r="963" s="19" customFormat="1" x14ac:dyDescent="0.25"/>
    <row r="964" s="19" customFormat="1" x14ac:dyDescent="0.25"/>
    <row r="965" s="19" customFormat="1" x14ac:dyDescent="0.25"/>
    <row r="966" s="19" customFormat="1" x14ac:dyDescent="0.25"/>
    <row r="967" s="19" customFormat="1" x14ac:dyDescent="0.25"/>
    <row r="968" s="19" customFormat="1" x14ac:dyDescent="0.25"/>
    <row r="969" s="19" customFormat="1" x14ac:dyDescent="0.25"/>
    <row r="970" s="19" customFormat="1" x14ac:dyDescent="0.25"/>
    <row r="971" s="19" customFormat="1" x14ac:dyDescent="0.25"/>
    <row r="972" s="19" customFormat="1" x14ac:dyDescent="0.25"/>
    <row r="973" s="19" customFormat="1" x14ac:dyDescent="0.25"/>
    <row r="974" s="19" customFormat="1" x14ac:dyDescent="0.25"/>
    <row r="975" s="19" customFormat="1" x14ac:dyDescent="0.25"/>
    <row r="976" s="19" customFormat="1" x14ac:dyDescent="0.25"/>
    <row r="977" s="19" customFormat="1" x14ac:dyDescent="0.25"/>
    <row r="978" s="19" customFormat="1" x14ac:dyDescent="0.25"/>
    <row r="979" s="19" customFormat="1" x14ac:dyDescent="0.25"/>
    <row r="980" s="19" customFormat="1" x14ac:dyDescent="0.25"/>
    <row r="981" s="19" customFormat="1" x14ac:dyDescent="0.25"/>
    <row r="982" s="19" customFormat="1" x14ac:dyDescent="0.25"/>
    <row r="983" s="19" customFormat="1" x14ac:dyDescent="0.25"/>
    <row r="984" s="19" customFormat="1" x14ac:dyDescent="0.25"/>
    <row r="985" s="19" customFormat="1" x14ac:dyDescent="0.25"/>
    <row r="986" s="19" customFormat="1" x14ac:dyDescent="0.25"/>
    <row r="987" s="19" customFormat="1" x14ac:dyDescent="0.25"/>
    <row r="988" s="19" customFormat="1" x14ac:dyDescent="0.25"/>
    <row r="989" s="19" customFormat="1" x14ac:dyDescent="0.25"/>
    <row r="990" s="19" customFormat="1" x14ac:dyDescent="0.25"/>
    <row r="991" s="19" customFormat="1" x14ac:dyDescent="0.25"/>
    <row r="992" s="19" customFormat="1" x14ac:dyDescent="0.25"/>
    <row r="993" s="19" customFormat="1" x14ac:dyDescent="0.25"/>
    <row r="994" s="19" customFormat="1" x14ac:dyDescent="0.25"/>
    <row r="995" s="19" customFormat="1" x14ac:dyDescent="0.25"/>
    <row r="996" s="19" customFormat="1" x14ac:dyDescent="0.25"/>
    <row r="997" s="19" customFormat="1" x14ac:dyDescent="0.25"/>
    <row r="998" s="19" customFormat="1" x14ac:dyDescent="0.25"/>
    <row r="999" s="19" customFormat="1" x14ac:dyDescent="0.25"/>
    <row r="1000" s="19" customFormat="1" x14ac:dyDescent="0.25"/>
    <row r="1001" s="19" customFormat="1" x14ac:dyDescent="0.25"/>
    <row r="1002" s="19" customFormat="1" x14ac:dyDescent="0.25"/>
    <row r="1003" s="19" customFormat="1" x14ac:dyDescent="0.25"/>
    <row r="1004" s="19" customFormat="1" x14ac:dyDescent="0.25"/>
    <row r="1005" s="19" customFormat="1" x14ac:dyDescent="0.25"/>
    <row r="1006" s="19" customFormat="1" x14ac:dyDescent="0.25"/>
    <row r="1007" s="19" customFormat="1" x14ac:dyDescent="0.25"/>
    <row r="1008" s="19" customFormat="1" x14ac:dyDescent="0.25"/>
    <row r="1009" s="19" customFormat="1" x14ac:dyDescent="0.25"/>
    <row r="1010" s="19" customFormat="1" x14ac:dyDescent="0.25"/>
    <row r="1011" s="19" customFormat="1" x14ac:dyDescent="0.25"/>
    <row r="1012" s="19" customFormat="1" x14ac:dyDescent="0.25"/>
    <row r="1013" s="19" customFormat="1" x14ac:dyDescent="0.25"/>
    <row r="1014" s="19" customFormat="1" x14ac:dyDescent="0.25"/>
    <row r="1015" s="19" customFormat="1" x14ac:dyDescent="0.25"/>
    <row r="1016" s="19" customFormat="1" x14ac:dyDescent="0.25"/>
    <row r="1017" s="19" customFormat="1" x14ac:dyDescent="0.25"/>
    <row r="1018" s="19" customFormat="1" x14ac:dyDescent="0.25"/>
    <row r="1019" s="19" customFormat="1" x14ac:dyDescent="0.25"/>
    <row r="1020" s="19" customFormat="1" x14ac:dyDescent="0.25"/>
    <row r="1021" s="19" customFormat="1" x14ac:dyDescent="0.25"/>
    <row r="1022" s="19" customFormat="1" x14ac:dyDescent="0.25"/>
    <row r="1023" s="19" customFormat="1" x14ac:dyDescent="0.25"/>
    <row r="1024" s="19" customFormat="1" x14ac:dyDescent="0.25"/>
    <row r="1025" s="19" customFormat="1" x14ac:dyDescent="0.25"/>
    <row r="1026" s="19" customFormat="1" x14ac:dyDescent="0.25"/>
    <row r="1027" s="19" customFormat="1" x14ac:dyDescent="0.25"/>
    <row r="1028" s="19" customFormat="1" x14ac:dyDescent="0.25"/>
    <row r="1029" s="19" customFormat="1" x14ac:dyDescent="0.25"/>
    <row r="1030" s="19" customFormat="1" x14ac:dyDescent="0.25"/>
    <row r="1031" s="19" customFormat="1" x14ac:dyDescent="0.25"/>
    <row r="1032" s="19" customFormat="1" x14ac:dyDescent="0.25"/>
    <row r="1033" s="19" customFormat="1" x14ac:dyDescent="0.25"/>
    <row r="1034" s="19" customFormat="1" x14ac:dyDescent="0.25"/>
    <row r="1035" s="19" customFormat="1" x14ac:dyDescent="0.25"/>
    <row r="1036" s="19" customFormat="1" x14ac:dyDescent="0.25"/>
    <row r="1037" s="19" customFormat="1" x14ac:dyDescent="0.25"/>
    <row r="1038" s="19" customFormat="1" x14ac:dyDescent="0.25"/>
    <row r="1039" s="19" customFormat="1" x14ac:dyDescent="0.25"/>
    <row r="1040" s="19" customFormat="1" x14ac:dyDescent="0.25"/>
    <row r="1041" s="19" customFormat="1" x14ac:dyDescent="0.25"/>
    <row r="1042" s="19" customFormat="1" x14ac:dyDescent="0.25"/>
    <row r="1043" s="19" customFormat="1" x14ac:dyDescent="0.25"/>
    <row r="1044" s="19" customFormat="1" x14ac:dyDescent="0.25"/>
    <row r="1045" s="19" customFormat="1" x14ac:dyDescent="0.25"/>
    <row r="1046" s="19" customFormat="1" x14ac:dyDescent="0.25"/>
    <row r="1047" s="19" customFormat="1" x14ac:dyDescent="0.25"/>
    <row r="1048" s="19" customFormat="1" x14ac:dyDescent="0.25"/>
    <row r="1049" s="19" customFormat="1" x14ac:dyDescent="0.25"/>
    <row r="1050" s="19" customFormat="1" x14ac:dyDescent="0.25"/>
    <row r="1051" s="19" customFormat="1" x14ac:dyDescent="0.25"/>
    <row r="1052" s="19" customFormat="1" x14ac:dyDescent="0.25"/>
    <row r="1053" s="19" customFormat="1" x14ac:dyDescent="0.25"/>
    <row r="1054" s="19" customFormat="1" x14ac:dyDescent="0.25"/>
    <row r="1055" s="19" customFormat="1" x14ac:dyDescent="0.25"/>
    <row r="1056" s="19" customFormat="1" x14ac:dyDescent="0.25"/>
    <row r="1057" s="19" customFormat="1" x14ac:dyDescent="0.25"/>
    <row r="1058" s="19" customFormat="1" x14ac:dyDescent="0.25"/>
    <row r="1059" s="19" customFormat="1" x14ac:dyDescent="0.25"/>
    <row r="1060" s="19" customFormat="1" x14ac:dyDescent="0.25"/>
    <row r="1061" s="19" customFormat="1" x14ac:dyDescent="0.25"/>
    <row r="1062" s="19" customFormat="1" x14ac:dyDescent="0.25"/>
    <row r="1063" s="19" customFormat="1" x14ac:dyDescent="0.25"/>
    <row r="1064" s="19" customFormat="1" x14ac:dyDescent="0.25"/>
    <row r="1065" s="19" customFormat="1" x14ac:dyDescent="0.25"/>
    <row r="1066" s="19" customFormat="1" x14ac:dyDescent="0.25"/>
    <row r="1067" s="19" customFormat="1" x14ac:dyDescent="0.25"/>
    <row r="1068" s="19" customFormat="1" x14ac:dyDescent="0.25"/>
    <row r="1069" s="19" customFormat="1" x14ac:dyDescent="0.25"/>
    <row r="1070" s="19" customFormat="1" x14ac:dyDescent="0.25"/>
    <row r="1071" s="19" customFormat="1" x14ac:dyDescent="0.25"/>
    <row r="1072" s="19" customFormat="1" x14ac:dyDescent="0.25"/>
    <row r="1073" s="19" customFormat="1" x14ac:dyDescent="0.25"/>
    <row r="1074" s="19" customFormat="1" x14ac:dyDescent="0.25"/>
    <row r="1075" s="19" customFormat="1" x14ac:dyDescent="0.25"/>
    <row r="1076" s="19" customFormat="1" x14ac:dyDescent="0.25"/>
    <row r="1077" s="19" customFormat="1" x14ac:dyDescent="0.25"/>
    <row r="1078" s="19" customFormat="1" x14ac:dyDescent="0.25"/>
    <row r="1079" s="19" customFormat="1" x14ac:dyDescent="0.25"/>
    <row r="1080" s="19" customFormat="1" x14ac:dyDescent="0.25"/>
    <row r="1081" s="19" customFormat="1" x14ac:dyDescent="0.25"/>
    <row r="1082" s="19" customFormat="1" x14ac:dyDescent="0.25"/>
    <row r="1083" s="19" customFormat="1" x14ac:dyDescent="0.25"/>
    <row r="1084" s="19" customFormat="1" x14ac:dyDescent="0.25"/>
    <row r="1085" s="19" customFormat="1" x14ac:dyDescent="0.25"/>
    <row r="1086" s="19" customFormat="1" x14ac:dyDescent="0.25"/>
    <row r="1087" s="19" customFormat="1" x14ac:dyDescent="0.25"/>
    <row r="1088" s="19" customFormat="1" x14ac:dyDescent="0.25"/>
    <row r="1089" s="19" customFormat="1" x14ac:dyDescent="0.25"/>
    <row r="1090" s="19" customFormat="1" x14ac:dyDescent="0.25"/>
    <row r="1091" s="19" customFormat="1" x14ac:dyDescent="0.25"/>
    <row r="1092" s="19" customFormat="1" x14ac:dyDescent="0.25"/>
    <row r="1093" s="19" customFormat="1" x14ac:dyDescent="0.25"/>
    <row r="1094" s="19" customFormat="1" x14ac:dyDescent="0.25"/>
    <row r="1095" s="19" customFormat="1" x14ac:dyDescent="0.25"/>
    <row r="1096" s="19" customFormat="1" x14ac:dyDescent="0.25"/>
    <row r="1097" s="19" customFormat="1" x14ac:dyDescent="0.25"/>
    <row r="1098" s="19" customFormat="1" x14ac:dyDescent="0.25"/>
    <row r="1099" s="19" customFormat="1" x14ac:dyDescent="0.25"/>
    <row r="1100" s="19" customFormat="1" x14ac:dyDescent="0.25"/>
    <row r="1101" s="19" customFormat="1" x14ac:dyDescent="0.25"/>
    <row r="1102" s="19" customFormat="1" x14ac:dyDescent="0.25"/>
    <row r="1103" s="19" customFormat="1" x14ac:dyDescent="0.25"/>
    <row r="1104" s="19" customFormat="1" x14ac:dyDescent="0.25"/>
    <row r="1105" s="19" customFormat="1" x14ac:dyDescent="0.25"/>
    <row r="1106" s="19" customFormat="1" x14ac:dyDescent="0.25"/>
    <row r="1107" s="19" customFormat="1" x14ac:dyDescent="0.25"/>
    <row r="1108" s="19" customFormat="1" x14ac:dyDescent="0.25"/>
    <row r="1109" s="19" customFormat="1" x14ac:dyDescent="0.25"/>
    <row r="1110" s="19" customFormat="1" x14ac:dyDescent="0.25"/>
    <row r="1111" s="19" customFormat="1" x14ac:dyDescent="0.25"/>
    <row r="1112" s="19" customFormat="1" x14ac:dyDescent="0.25"/>
    <row r="1113" s="19" customFormat="1" x14ac:dyDescent="0.25"/>
    <row r="1114" s="19" customFormat="1" x14ac:dyDescent="0.25"/>
    <row r="1115" s="19" customFormat="1" x14ac:dyDescent="0.25"/>
    <row r="1116" s="19" customFormat="1" x14ac:dyDescent="0.25"/>
    <row r="1117" s="19" customFormat="1" x14ac:dyDescent="0.25"/>
    <row r="1118" s="19" customFormat="1" x14ac:dyDescent="0.25"/>
    <row r="1119" s="19" customFormat="1" x14ac:dyDescent="0.25"/>
    <row r="1120" s="19" customFormat="1" x14ac:dyDescent="0.25"/>
    <row r="1121" s="19" customFormat="1" x14ac:dyDescent="0.25"/>
    <row r="1122" s="19" customFormat="1" x14ac:dyDescent="0.25"/>
    <row r="1123" s="19" customFormat="1" x14ac:dyDescent="0.25"/>
    <row r="1124" s="19" customFormat="1" x14ac:dyDescent="0.25"/>
    <row r="1125" s="19" customFormat="1" x14ac:dyDescent="0.25"/>
    <row r="1126" s="19" customFormat="1" x14ac:dyDescent="0.25"/>
    <row r="1127" s="19" customFormat="1" x14ac:dyDescent="0.25"/>
    <row r="1128" s="19" customFormat="1" x14ac:dyDescent="0.25"/>
    <row r="1129" s="19" customFormat="1" x14ac:dyDescent="0.25"/>
    <row r="1130" s="19" customFormat="1" x14ac:dyDescent="0.25"/>
    <row r="1131" s="19" customFormat="1" x14ac:dyDescent="0.25"/>
    <row r="1132" s="19" customFormat="1" x14ac:dyDescent="0.25"/>
    <row r="1133" s="19" customFormat="1" x14ac:dyDescent="0.25"/>
    <row r="1134" s="19" customFormat="1" x14ac:dyDescent="0.25"/>
    <row r="1135" s="19" customFormat="1" x14ac:dyDescent="0.25"/>
    <row r="1136" s="19" customFormat="1" x14ac:dyDescent="0.25"/>
    <row r="1137" s="19" customFormat="1" x14ac:dyDescent="0.25"/>
    <row r="1138" s="19" customFormat="1" x14ac:dyDescent="0.25"/>
    <row r="1139" s="19" customFormat="1" x14ac:dyDescent="0.25"/>
    <row r="1140" s="19" customFormat="1" x14ac:dyDescent="0.25"/>
    <row r="1141" s="19" customFormat="1" x14ac:dyDescent="0.25"/>
    <row r="1142" s="19" customFormat="1" x14ac:dyDescent="0.25"/>
    <row r="1143" s="19" customFormat="1" x14ac:dyDescent="0.25"/>
    <row r="1144" s="19" customFormat="1" x14ac:dyDescent="0.25"/>
    <row r="1145" s="19" customFormat="1" x14ac:dyDescent="0.25"/>
    <row r="1146" s="19" customFormat="1" x14ac:dyDescent="0.25"/>
    <row r="1147" s="19" customFormat="1" x14ac:dyDescent="0.25"/>
    <row r="1148" s="19" customFormat="1" x14ac:dyDescent="0.25"/>
    <row r="1149" s="19" customFormat="1" x14ac:dyDescent="0.25"/>
    <row r="1150" s="19" customFormat="1" x14ac:dyDescent="0.25"/>
    <row r="1151" s="19" customFormat="1" x14ac:dyDescent="0.25"/>
    <row r="1152" s="19" customFormat="1" x14ac:dyDescent="0.25"/>
    <row r="1153" s="19" customFormat="1" x14ac:dyDescent="0.25"/>
    <row r="1154" s="19" customFormat="1" x14ac:dyDescent="0.25"/>
    <row r="1155" s="19" customFormat="1" x14ac:dyDescent="0.25"/>
    <row r="1156" s="19" customFormat="1" x14ac:dyDescent="0.25"/>
    <row r="1157" s="19" customFormat="1" x14ac:dyDescent="0.25"/>
    <row r="1158" s="19" customFormat="1" x14ac:dyDescent="0.25"/>
    <row r="1159" s="19" customFormat="1" x14ac:dyDescent="0.25"/>
    <row r="1160" s="19" customFormat="1" x14ac:dyDescent="0.25"/>
    <row r="1161" s="19" customFormat="1" x14ac:dyDescent="0.25"/>
    <row r="1162" s="19" customFormat="1" x14ac:dyDescent="0.25"/>
    <row r="1163" s="19" customFormat="1" x14ac:dyDescent="0.25"/>
    <row r="1164" s="19" customFormat="1" x14ac:dyDescent="0.25"/>
    <row r="1165" s="19" customFormat="1" x14ac:dyDescent="0.25"/>
    <row r="1166" s="19" customFormat="1" x14ac:dyDescent="0.25"/>
    <row r="1167" s="19" customFormat="1" x14ac:dyDescent="0.25"/>
    <row r="1168" s="19" customFormat="1" x14ac:dyDescent="0.25"/>
    <row r="1169" s="19" customFormat="1" x14ac:dyDescent="0.25"/>
    <row r="1170" s="19" customFormat="1" x14ac:dyDescent="0.25"/>
    <row r="1171" s="19" customFormat="1" x14ac:dyDescent="0.25"/>
    <row r="1172" s="19" customFormat="1" x14ac:dyDescent="0.25"/>
    <row r="1173" s="19" customFormat="1" x14ac:dyDescent="0.25"/>
    <row r="1174" s="19" customFormat="1" x14ac:dyDescent="0.25"/>
    <row r="1175" s="19" customFormat="1" x14ac:dyDescent="0.25"/>
    <row r="1176" s="19" customFormat="1" x14ac:dyDescent="0.25"/>
    <row r="1177" s="19" customFormat="1" x14ac:dyDescent="0.25"/>
    <row r="1178" s="19" customFormat="1" x14ac:dyDescent="0.25"/>
    <row r="1179" s="19" customFormat="1" x14ac:dyDescent="0.25"/>
    <row r="1180" s="19" customFormat="1" x14ac:dyDescent="0.25"/>
    <row r="1181" s="19" customFormat="1" x14ac:dyDescent="0.25"/>
    <row r="1182" s="19" customFormat="1" x14ac:dyDescent="0.25"/>
    <row r="1183" s="19" customFormat="1" x14ac:dyDescent="0.25"/>
    <row r="1184" s="19" customFormat="1" x14ac:dyDescent="0.25"/>
    <row r="1185" s="19" customFormat="1" x14ac:dyDescent="0.25"/>
    <row r="1186" s="19" customFormat="1" x14ac:dyDescent="0.25"/>
    <row r="1187" s="19" customFormat="1" x14ac:dyDescent="0.25"/>
    <row r="1188" s="19" customFormat="1" x14ac:dyDescent="0.25"/>
    <row r="1189" s="19" customFormat="1" x14ac:dyDescent="0.25"/>
    <row r="1190" s="19" customFormat="1" x14ac:dyDescent="0.25"/>
    <row r="1191" s="19" customFormat="1" x14ac:dyDescent="0.25"/>
    <row r="1192" s="19" customFormat="1" x14ac:dyDescent="0.25"/>
    <row r="1193" s="19" customFormat="1" x14ac:dyDescent="0.25"/>
    <row r="1194" s="19" customFormat="1" x14ac:dyDescent="0.25"/>
    <row r="1195" s="19" customFormat="1" x14ac:dyDescent="0.25"/>
    <row r="1196" s="19" customFormat="1" x14ac:dyDescent="0.25"/>
    <row r="1197" s="19" customFormat="1" x14ac:dyDescent="0.25"/>
    <row r="1198" s="19" customFormat="1" x14ac:dyDescent="0.25"/>
    <row r="1199" s="19" customFormat="1" x14ac:dyDescent="0.25"/>
    <row r="1200" s="19" customFormat="1" x14ac:dyDescent="0.25"/>
    <row r="1201" s="19" customFormat="1" x14ac:dyDescent="0.25"/>
    <row r="1202" s="19" customFormat="1" x14ac:dyDescent="0.25"/>
    <row r="1203" s="19" customFormat="1" x14ac:dyDescent="0.25"/>
    <row r="1204" s="19" customFormat="1" x14ac:dyDescent="0.25"/>
    <row r="1205" s="19" customFormat="1" x14ac:dyDescent="0.25"/>
    <row r="1206" s="19" customFormat="1" x14ac:dyDescent="0.25"/>
    <row r="1207" s="19" customFormat="1" x14ac:dyDescent="0.25"/>
    <row r="1208" s="19" customFormat="1" x14ac:dyDescent="0.25"/>
    <row r="1209" s="19" customFormat="1" x14ac:dyDescent="0.25"/>
    <row r="1210" s="19" customFormat="1" x14ac:dyDescent="0.25"/>
    <row r="1211" s="19" customFormat="1" x14ac:dyDescent="0.25"/>
    <row r="1212" s="19" customFormat="1" x14ac:dyDescent="0.25"/>
    <row r="1213" s="19" customFormat="1" x14ac:dyDescent="0.25"/>
    <row r="1214" s="19" customFormat="1" x14ac:dyDescent="0.25"/>
    <row r="1215" s="19" customFormat="1" x14ac:dyDescent="0.25"/>
    <row r="1216" s="19" customFormat="1" x14ac:dyDescent="0.25"/>
    <row r="1217" s="19" customFormat="1" x14ac:dyDescent="0.25"/>
    <row r="1218" s="19" customFormat="1" x14ac:dyDescent="0.25"/>
    <row r="1219" s="19" customFormat="1" x14ac:dyDescent="0.25"/>
    <row r="1220" s="19" customFormat="1" x14ac:dyDescent="0.25"/>
    <row r="1221" s="19" customFormat="1" x14ac:dyDescent="0.25"/>
    <row r="1222" s="19" customFormat="1" x14ac:dyDescent="0.25"/>
    <row r="1223" s="19" customFormat="1" x14ac:dyDescent="0.25"/>
    <row r="1224" s="19" customFormat="1" x14ac:dyDescent="0.25"/>
    <row r="1225" s="19" customFormat="1" x14ac:dyDescent="0.25"/>
    <row r="1226" s="19" customFormat="1" x14ac:dyDescent="0.25"/>
    <row r="1227" s="19" customFormat="1" x14ac:dyDescent="0.25"/>
    <row r="1228" s="19" customFormat="1" x14ac:dyDescent="0.25"/>
    <row r="1229" s="19" customFormat="1" x14ac:dyDescent="0.25"/>
    <row r="1230" s="19" customFormat="1" x14ac:dyDescent="0.25"/>
    <row r="1231" s="19" customFormat="1" x14ac:dyDescent="0.25"/>
    <row r="1232" s="19" customFormat="1" x14ac:dyDescent="0.25"/>
    <row r="1233" s="19" customFormat="1" x14ac:dyDescent="0.25"/>
    <row r="1234" s="19" customFormat="1" x14ac:dyDescent="0.25"/>
    <row r="1235" s="19" customFormat="1" x14ac:dyDescent="0.25"/>
    <row r="1236" s="19" customFormat="1" x14ac:dyDescent="0.25"/>
    <row r="1237" s="19" customFormat="1" x14ac:dyDescent="0.25"/>
    <row r="1238" s="19" customFormat="1" x14ac:dyDescent="0.25"/>
    <row r="1239" s="19" customFormat="1" x14ac:dyDescent="0.25"/>
    <row r="1240" s="19" customFormat="1" x14ac:dyDescent="0.25"/>
    <row r="1241" s="19" customFormat="1" x14ac:dyDescent="0.25"/>
    <row r="1242" s="19" customFormat="1" x14ac:dyDescent="0.25"/>
    <row r="1243" s="19" customFormat="1" x14ac:dyDescent="0.25"/>
    <row r="1244" s="19" customFormat="1" x14ac:dyDescent="0.25"/>
    <row r="1245" s="19" customFormat="1" x14ac:dyDescent="0.25"/>
    <row r="1246" s="19" customFormat="1" x14ac:dyDescent="0.25"/>
    <row r="1247" s="19" customFormat="1" x14ac:dyDescent="0.25"/>
    <row r="1248" s="19" customFormat="1" x14ac:dyDescent="0.25"/>
    <row r="1249" s="19" customFormat="1" x14ac:dyDescent="0.25"/>
    <row r="1250" s="19" customFormat="1" x14ac:dyDescent="0.25"/>
    <row r="1251" s="19" customFormat="1" x14ac:dyDescent="0.25"/>
    <row r="1252" s="19" customFormat="1" x14ac:dyDescent="0.25"/>
    <row r="1253" s="19" customFormat="1" x14ac:dyDescent="0.25"/>
    <row r="1254" s="19" customFormat="1" x14ac:dyDescent="0.25"/>
    <row r="1255" s="19" customFormat="1" x14ac:dyDescent="0.25"/>
    <row r="1256" s="19" customFormat="1" x14ac:dyDescent="0.25"/>
    <row r="1257" s="19" customFormat="1" x14ac:dyDescent="0.25"/>
    <row r="1258" s="19" customFormat="1" x14ac:dyDescent="0.25"/>
    <row r="1259" s="19" customFormat="1" x14ac:dyDescent="0.25"/>
    <row r="1260" s="19" customFormat="1" x14ac:dyDescent="0.25"/>
    <row r="1261" s="19" customFormat="1" x14ac:dyDescent="0.25"/>
    <row r="1262" s="19" customFormat="1" x14ac:dyDescent="0.25"/>
    <row r="1263" s="19" customFormat="1" x14ac:dyDescent="0.25"/>
    <row r="1264" s="19" customFormat="1" x14ac:dyDescent="0.25"/>
    <row r="1265" s="19" customFormat="1" x14ac:dyDescent="0.25"/>
    <row r="1266" s="19" customFormat="1" x14ac:dyDescent="0.25"/>
    <row r="1267" s="19" customFormat="1" x14ac:dyDescent="0.25"/>
    <row r="1268" s="19" customFormat="1" x14ac:dyDescent="0.25"/>
    <row r="1269" s="19" customFormat="1" x14ac:dyDescent="0.25"/>
    <row r="1270" s="19" customFormat="1" x14ac:dyDescent="0.25"/>
    <row r="1271" s="19" customFormat="1" x14ac:dyDescent="0.25"/>
    <row r="1272" s="19" customFormat="1" x14ac:dyDescent="0.25"/>
    <row r="1273" s="19" customFormat="1" x14ac:dyDescent="0.25"/>
    <row r="1274" s="19" customFormat="1" x14ac:dyDescent="0.25"/>
    <row r="1275" s="19" customFormat="1" x14ac:dyDescent="0.25"/>
    <row r="1276" s="19" customFormat="1" x14ac:dyDescent="0.25"/>
    <row r="1277" s="19" customFormat="1" x14ac:dyDescent="0.25"/>
    <row r="1278" s="19" customFormat="1" x14ac:dyDescent="0.25"/>
    <row r="1279" s="19" customFormat="1" x14ac:dyDescent="0.25"/>
    <row r="1280" s="19" customFormat="1" x14ac:dyDescent="0.25"/>
    <row r="1281" s="19" customFormat="1" x14ac:dyDescent="0.25"/>
    <row r="1282" s="19" customFormat="1" x14ac:dyDescent="0.25"/>
    <row r="1283" s="19" customFormat="1" x14ac:dyDescent="0.25"/>
    <row r="1284" s="19" customFormat="1" x14ac:dyDescent="0.25"/>
    <row r="1285" s="19" customFormat="1" x14ac:dyDescent="0.25"/>
    <row r="1286" s="19" customFormat="1" x14ac:dyDescent="0.25"/>
    <row r="1287" s="19" customFormat="1" x14ac:dyDescent="0.25"/>
    <row r="1288" s="19" customFormat="1" x14ac:dyDescent="0.25"/>
    <row r="1289" s="19" customFormat="1" x14ac:dyDescent="0.25"/>
    <row r="1290" s="19" customFormat="1" x14ac:dyDescent="0.25"/>
    <row r="1291" s="19" customFormat="1" x14ac:dyDescent="0.25"/>
    <row r="1292" s="19" customFormat="1" x14ac:dyDescent="0.25"/>
    <row r="1293" s="19" customFormat="1" x14ac:dyDescent="0.25"/>
    <row r="1294" s="19" customFormat="1" x14ac:dyDescent="0.25"/>
    <row r="1295" s="19" customFormat="1" x14ac:dyDescent="0.25"/>
    <row r="1296" s="19" customFormat="1" x14ac:dyDescent="0.25"/>
    <row r="1297" s="19" customFormat="1" x14ac:dyDescent="0.25"/>
    <row r="1298" s="19" customFormat="1" x14ac:dyDescent="0.25"/>
    <row r="1299" s="19" customFormat="1" x14ac:dyDescent="0.25"/>
    <row r="1300" s="19" customFormat="1" x14ac:dyDescent="0.25"/>
    <row r="1301" s="19" customFormat="1" x14ac:dyDescent="0.25"/>
    <row r="1302" s="19" customFormat="1" x14ac:dyDescent="0.25"/>
    <row r="1303" s="19" customFormat="1" x14ac:dyDescent="0.25"/>
    <row r="1304" s="19" customFormat="1" x14ac:dyDescent="0.25"/>
    <row r="1305" s="19" customFormat="1" x14ac:dyDescent="0.25"/>
    <row r="1306" s="19" customFormat="1" x14ac:dyDescent="0.25"/>
    <row r="1307" s="19" customFormat="1" x14ac:dyDescent="0.25"/>
    <row r="1308" s="19" customFormat="1" x14ac:dyDescent="0.25"/>
    <row r="1309" s="19" customFormat="1" x14ac:dyDescent="0.25"/>
    <row r="1310" s="19" customFormat="1" x14ac:dyDescent="0.25"/>
    <row r="1311" s="19" customFormat="1" x14ac:dyDescent="0.25"/>
    <row r="1312" s="19" customFormat="1" x14ac:dyDescent="0.25"/>
    <row r="1313" s="19" customFormat="1" x14ac:dyDescent="0.25"/>
    <row r="1314" s="19" customFormat="1" x14ac:dyDescent="0.25"/>
    <row r="1315" s="19" customFormat="1" x14ac:dyDescent="0.25"/>
    <row r="1316" s="19" customFormat="1" x14ac:dyDescent="0.25"/>
    <row r="1317" s="19" customFormat="1" x14ac:dyDescent="0.25"/>
    <row r="1318" s="19" customFormat="1" x14ac:dyDescent="0.25"/>
    <row r="1319" s="19" customFormat="1" x14ac:dyDescent="0.25"/>
    <row r="1320" s="19" customFormat="1" x14ac:dyDescent="0.25"/>
    <row r="1321" s="19" customFormat="1" x14ac:dyDescent="0.25"/>
    <row r="1322" s="19" customFormat="1" x14ac:dyDescent="0.25"/>
    <row r="1323" s="19" customFormat="1" x14ac:dyDescent="0.25"/>
    <row r="1324" s="19" customFormat="1" x14ac:dyDescent="0.25"/>
    <row r="1325" s="19" customFormat="1" x14ac:dyDescent="0.25"/>
    <row r="1326" s="19" customFormat="1" x14ac:dyDescent="0.25"/>
    <row r="1327" s="19" customFormat="1" x14ac:dyDescent="0.25"/>
    <row r="1328" s="19" customFormat="1" x14ac:dyDescent="0.25"/>
    <row r="1329" s="19" customFormat="1" x14ac:dyDescent="0.25"/>
    <row r="1330" s="19" customFormat="1" x14ac:dyDescent="0.25"/>
    <row r="1331" s="19" customFormat="1" x14ac:dyDescent="0.25"/>
    <row r="1332" s="19" customFormat="1" x14ac:dyDescent="0.25"/>
    <row r="1333" s="19" customFormat="1" x14ac:dyDescent="0.25"/>
    <row r="1334" s="19" customFormat="1" x14ac:dyDescent="0.25"/>
    <row r="1335" s="19" customFormat="1" x14ac:dyDescent="0.25"/>
    <row r="1336" s="19" customFormat="1" x14ac:dyDescent="0.25"/>
    <row r="1337" s="19" customFormat="1" x14ac:dyDescent="0.25"/>
    <row r="1338" s="19" customFormat="1" x14ac:dyDescent="0.25"/>
    <row r="1339" s="19" customFormat="1" x14ac:dyDescent="0.25"/>
    <row r="1340" s="19" customFormat="1" x14ac:dyDescent="0.25"/>
    <row r="1341" s="19" customFormat="1" x14ac:dyDescent="0.25"/>
    <row r="1342" s="19" customFormat="1" x14ac:dyDescent="0.25"/>
    <row r="1343" s="19" customFormat="1" x14ac:dyDescent="0.25"/>
    <row r="1344" s="19" customFormat="1" x14ac:dyDescent="0.25"/>
    <row r="1345" s="19" customFormat="1" x14ac:dyDescent="0.25"/>
    <row r="1346" s="19" customFormat="1" x14ac:dyDescent="0.25"/>
    <row r="1347" s="19" customFormat="1" x14ac:dyDescent="0.25"/>
    <row r="1348" s="19" customFormat="1" x14ac:dyDescent="0.25"/>
    <row r="1349" s="19" customFormat="1" x14ac:dyDescent="0.25"/>
    <row r="1350" s="19" customFormat="1" x14ac:dyDescent="0.25"/>
    <row r="1351" s="19" customFormat="1" x14ac:dyDescent="0.25"/>
    <row r="1352" s="19" customFormat="1" x14ac:dyDescent="0.25"/>
    <row r="1353" s="19" customFormat="1" x14ac:dyDescent="0.25"/>
    <row r="1354" s="19" customFormat="1" x14ac:dyDescent="0.25"/>
    <row r="1355" s="19" customFormat="1" x14ac:dyDescent="0.25"/>
    <row r="1356" s="19" customFormat="1" x14ac:dyDescent="0.25"/>
    <row r="1357" s="19" customFormat="1" x14ac:dyDescent="0.25"/>
    <row r="1358" s="19" customFormat="1" x14ac:dyDescent="0.25"/>
    <row r="1359" s="19" customFormat="1" x14ac:dyDescent="0.25"/>
    <row r="1360" s="19" customFormat="1" x14ac:dyDescent="0.25"/>
    <row r="1361" s="19" customFormat="1" x14ac:dyDescent="0.25"/>
    <row r="1362" s="19" customFormat="1" x14ac:dyDescent="0.25"/>
    <row r="1363" s="19" customFormat="1" x14ac:dyDescent="0.25"/>
    <row r="1364" s="19" customFormat="1" x14ac:dyDescent="0.25"/>
    <row r="1365" s="19" customFormat="1" x14ac:dyDescent="0.25"/>
    <row r="1366" s="19" customFormat="1" x14ac:dyDescent="0.25"/>
    <row r="1367" s="19" customFormat="1" x14ac:dyDescent="0.25"/>
    <row r="1368" s="19" customFormat="1" x14ac:dyDescent="0.25"/>
    <row r="1369" s="19" customFormat="1" x14ac:dyDescent="0.25"/>
    <row r="1370" s="19" customFormat="1" x14ac:dyDescent="0.25"/>
    <row r="1371" s="19" customFormat="1" x14ac:dyDescent="0.25"/>
    <row r="1372" s="19" customFormat="1" x14ac:dyDescent="0.25"/>
    <row r="1373" s="19" customFormat="1" x14ac:dyDescent="0.25"/>
    <row r="1374" s="19" customFormat="1" x14ac:dyDescent="0.25"/>
    <row r="1375" s="19" customFormat="1" x14ac:dyDescent="0.25"/>
    <row r="1376" s="19" customFormat="1" x14ac:dyDescent="0.25"/>
    <row r="1377" s="19" customFormat="1" x14ac:dyDescent="0.25"/>
    <row r="1378" s="19" customFormat="1" x14ac:dyDescent="0.25"/>
    <row r="1379" s="19" customFormat="1" x14ac:dyDescent="0.25"/>
    <row r="1380" s="19" customFormat="1" x14ac:dyDescent="0.25"/>
    <row r="1381" s="19" customFormat="1" x14ac:dyDescent="0.25"/>
    <row r="1382" s="19" customFormat="1" x14ac:dyDescent="0.25"/>
    <row r="1383" s="19" customFormat="1" x14ac:dyDescent="0.25"/>
    <row r="1384" s="19" customFormat="1" x14ac:dyDescent="0.25"/>
    <row r="1385" s="19" customFormat="1" x14ac:dyDescent="0.25"/>
    <row r="1386" s="19" customFormat="1" x14ac:dyDescent="0.25"/>
    <row r="1387" s="19" customFormat="1" x14ac:dyDescent="0.25"/>
    <row r="1388" s="19" customFormat="1" x14ac:dyDescent="0.25"/>
    <row r="1389" s="19" customFormat="1" x14ac:dyDescent="0.25"/>
    <row r="1390" s="19" customFormat="1" x14ac:dyDescent="0.25"/>
    <row r="1391" s="19" customFormat="1" x14ac:dyDescent="0.25"/>
    <row r="1392" s="19" customFormat="1" x14ac:dyDescent="0.25"/>
    <row r="1393" s="19" customFormat="1" x14ac:dyDescent="0.25"/>
    <row r="1394" s="19" customFormat="1" x14ac:dyDescent="0.25"/>
    <row r="1395" s="19" customFormat="1" x14ac:dyDescent="0.25"/>
    <row r="1396" s="19" customFormat="1" x14ac:dyDescent="0.25"/>
    <row r="1397" s="19" customFormat="1" x14ac:dyDescent="0.25"/>
    <row r="1398" s="19" customFormat="1" x14ac:dyDescent="0.25"/>
    <row r="1399" s="19" customFormat="1" x14ac:dyDescent="0.25"/>
    <row r="1400" s="19" customFormat="1" x14ac:dyDescent="0.25"/>
    <row r="1401" s="19" customFormat="1" x14ac:dyDescent="0.25"/>
    <row r="1402" s="19" customFormat="1" x14ac:dyDescent="0.25"/>
    <row r="1403" s="19" customFormat="1" x14ac:dyDescent="0.25"/>
    <row r="1404" s="19" customFormat="1" x14ac:dyDescent="0.25"/>
    <row r="1405" s="19" customFormat="1" x14ac:dyDescent="0.25"/>
    <row r="1406" s="19" customFormat="1" x14ac:dyDescent="0.25"/>
    <row r="1407" s="19" customFormat="1" x14ac:dyDescent="0.25"/>
    <row r="1408" s="19" customFormat="1" x14ac:dyDescent="0.25"/>
    <row r="1409" s="19" customFormat="1" x14ac:dyDescent="0.25"/>
    <row r="1410" s="19" customFormat="1" x14ac:dyDescent="0.25"/>
    <row r="1411" s="19" customFormat="1" x14ac:dyDescent="0.25"/>
    <row r="1412" s="19" customFormat="1" x14ac:dyDescent="0.25"/>
    <row r="1413" s="19" customFormat="1" x14ac:dyDescent="0.25"/>
    <row r="1414" s="19" customFormat="1" x14ac:dyDescent="0.25"/>
    <row r="1415" s="19" customFormat="1" x14ac:dyDescent="0.25"/>
    <row r="1416" s="19" customFormat="1" x14ac:dyDescent="0.25"/>
    <row r="1417" s="19" customFormat="1" x14ac:dyDescent="0.25"/>
    <row r="1418" s="19" customFormat="1" x14ac:dyDescent="0.25"/>
    <row r="1419" s="19" customFormat="1" x14ac:dyDescent="0.25"/>
    <row r="1420" s="19" customFormat="1" x14ac:dyDescent="0.25"/>
    <row r="1421" s="19" customFormat="1" x14ac:dyDescent="0.25"/>
    <row r="1422" s="19" customFormat="1" x14ac:dyDescent="0.25"/>
    <row r="1423" s="19" customFormat="1" x14ac:dyDescent="0.25"/>
    <row r="1424" s="19" customFormat="1" x14ac:dyDescent="0.25"/>
    <row r="1425" s="19" customFormat="1" x14ac:dyDescent="0.25"/>
    <row r="1426" s="19" customFormat="1" x14ac:dyDescent="0.25"/>
    <row r="1427" s="19" customFormat="1" x14ac:dyDescent="0.25"/>
    <row r="1428" s="19" customFormat="1" x14ac:dyDescent="0.25"/>
    <row r="1429" s="19" customFormat="1" x14ac:dyDescent="0.25"/>
    <row r="1430" s="19" customFormat="1" x14ac:dyDescent="0.25"/>
    <row r="1431" s="19" customFormat="1" x14ac:dyDescent="0.25"/>
    <row r="1432" s="19" customFormat="1" x14ac:dyDescent="0.25"/>
    <row r="1433" s="19" customFormat="1" x14ac:dyDescent="0.25"/>
    <row r="1434" s="19" customFormat="1" x14ac:dyDescent="0.25"/>
    <row r="1435" s="19" customFormat="1" x14ac:dyDescent="0.25"/>
    <row r="1436" s="19" customFormat="1" x14ac:dyDescent="0.25"/>
    <row r="1437" s="19" customFormat="1" x14ac:dyDescent="0.25"/>
    <row r="1438" s="19" customFormat="1" x14ac:dyDescent="0.25"/>
    <row r="1439" s="19" customFormat="1" x14ac:dyDescent="0.25"/>
    <row r="1440" s="19" customFormat="1" x14ac:dyDescent="0.25"/>
    <row r="1441" s="19" customFormat="1" x14ac:dyDescent="0.25"/>
    <row r="1442" s="19" customFormat="1" x14ac:dyDescent="0.25"/>
    <row r="1443" s="19" customFormat="1" x14ac:dyDescent="0.25"/>
    <row r="1444" s="19" customFormat="1" x14ac:dyDescent="0.25"/>
    <row r="1445" s="19" customFormat="1" x14ac:dyDescent="0.25"/>
    <row r="1446" s="19" customFormat="1" x14ac:dyDescent="0.25"/>
    <row r="1447" s="19" customFormat="1" x14ac:dyDescent="0.25"/>
    <row r="1448" s="19" customFormat="1" x14ac:dyDescent="0.25"/>
    <row r="1449" s="19" customFormat="1" x14ac:dyDescent="0.25"/>
    <row r="1450" s="19" customFormat="1" x14ac:dyDescent="0.25"/>
    <row r="1451" s="19" customFormat="1" x14ac:dyDescent="0.25"/>
    <row r="1452" s="19" customFormat="1" x14ac:dyDescent="0.25"/>
    <row r="1453" s="19" customFormat="1" x14ac:dyDescent="0.25"/>
    <row r="1454" s="19" customFormat="1" x14ac:dyDescent="0.25"/>
    <row r="1455" s="19" customFormat="1" x14ac:dyDescent="0.25"/>
    <row r="1456" s="19" customFormat="1" x14ac:dyDescent="0.25"/>
    <row r="1457" s="19" customFormat="1" x14ac:dyDescent="0.25"/>
    <row r="1458" s="19" customFormat="1" x14ac:dyDescent="0.25"/>
    <row r="1459" s="19" customFormat="1" x14ac:dyDescent="0.25"/>
    <row r="1460" s="19" customFormat="1" x14ac:dyDescent="0.25"/>
    <row r="1461" s="19" customFormat="1" x14ac:dyDescent="0.25"/>
    <row r="1462" s="19" customFormat="1" x14ac:dyDescent="0.25"/>
    <row r="1463" s="19" customFormat="1" x14ac:dyDescent="0.25"/>
    <row r="1464" s="19" customFormat="1" x14ac:dyDescent="0.25"/>
    <row r="1465" s="19" customFormat="1" x14ac:dyDescent="0.25"/>
    <row r="1466" s="19" customFormat="1" x14ac:dyDescent="0.25"/>
    <row r="1467" s="19" customFormat="1" x14ac:dyDescent="0.25"/>
    <row r="1468" s="19" customFormat="1" x14ac:dyDescent="0.25"/>
    <row r="1469" s="19" customFormat="1" x14ac:dyDescent="0.25"/>
    <row r="1470" s="19" customFormat="1" x14ac:dyDescent="0.25"/>
    <row r="1471" s="19" customFormat="1" x14ac:dyDescent="0.25"/>
    <row r="1472" s="19" customFormat="1" x14ac:dyDescent="0.25"/>
    <row r="1473" s="19" customFormat="1" x14ac:dyDescent="0.25"/>
    <row r="1474" s="19" customFormat="1" x14ac:dyDescent="0.25"/>
    <row r="1475" s="19" customFormat="1" x14ac:dyDescent="0.25"/>
    <row r="1476" s="19" customFormat="1" x14ac:dyDescent="0.25"/>
    <row r="1477" s="19" customFormat="1" x14ac:dyDescent="0.25"/>
    <row r="1478" s="19" customFormat="1" x14ac:dyDescent="0.25"/>
    <row r="1479" s="19" customFormat="1" x14ac:dyDescent="0.25"/>
    <row r="1480" s="19" customFormat="1" x14ac:dyDescent="0.25"/>
    <row r="1481" s="19" customFormat="1" x14ac:dyDescent="0.25"/>
    <row r="1482" s="19" customFormat="1" x14ac:dyDescent="0.25"/>
    <row r="1483" s="19" customFormat="1" x14ac:dyDescent="0.25"/>
    <row r="1484" s="19" customFormat="1" x14ac:dyDescent="0.25"/>
    <row r="1485" s="19" customFormat="1" x14ac:dyDescent="0.25"/>
    <row r="1486" s="19" customFormat="1" x14ac:dyDescent="0.25"/>
    <row r="1487" s="19" customFormat="1" x14ac:dyDescent="0.25"/>
    <row r="1488" s="19" customFormat="1" x14ac:dyDescent="0.25"/>
    <row r="1489" s="19" customFormat="1" x14ac:dyDescent="0.25"/>
    <row r="1490" s="19" customFormat="1" x14ac:dyDescent="0.25"/>
    <row r="1491" s="19" customFormat="1" x14ac:dyDescent="0.25"/>
    <row r="1492" s="19" customFormat="1" x14ac:dyDescent="0.25"/>
    <row r="1493" s="19" customFormat="1" x14ac:dyDescent="0.25"/>
    <row r="1494" s="19" customFormat="1" x14ac:dyDescent="0.25"/>
    <row r="1495" s="19" customFormat="1" x14ac:dyDescent="0.25"/>
    <row r="1496" s="19" customFormat="1" x14ac:dyDescent="0.25"/>
    <row r="1497" s="19" customFormat="1" x14ac:dyDescent="0.25"/>
    <row r="1498" s="19" customFormat="1" x14ac:dyDescent="0.25"/>
    <row r="1499" s="19" customFormat="1" x14ac:dyDescent="0.25"/>
    <row r="1500" s="19" customFormat="1" x14ac:dyDescent="0.25"/>
    <row r="1501" s="19" customFormat="1" x14ac:dyDescent="0.25"/>
    <row r="1502" s="19" customFormat="1" x14ac:dyDescent="0.25"/>
    <row r="1503" s="19" customFormat="1" x14ac:dyDescent="0.25"/>
    <row r="1504" s="19" customFormat="1" x14ac:dyDescent="0.25"/>
    <row r="1505" s="19" customFormat="1" x14ac:dyDescent="0.25"/>
    <row r="1506" s="19" customFormat="1" x14ac:dyDescent="0.25"/>
    <row r="1507" s="19" customFormat="1" x14ac:dyDescent="0.25"/>
    <row r="1508" s="19" customFormat="1" x14ac:dyDescent="0.25"/>
    <row r="1509" s="19" customFormat="1" x14ac:dyDescent="0.25"/>
    <row r="1510" s="19" customFormat="1" x14ac:dyDescent="0.25"/>
    <row r="1511" s="19" customFormat="1" x14ac:dyDescent="0.25"/>
    <row r="1512" s="19" customFormat="1" x14ac:dyDescent="0.25"/>
    <row r="1513" s="19" customFormat="1" x14ac:dyDescent="0.25"/>
    <row r="1514" s="19" customFormat="1" x14ac:dyDescent="0.25"/>
    <row r="1515" s="19" customFormat="1" x14ac:dyDescent="0.25"/>
    <row r="1516" s="19" customFormat="1" x14ac:dyDescent="0.25"/>
    <row r="1517" s="19" customFormat="1" x14ac:dyDescent="0.25"/>
    <row r="1518" s="19" customFormat="1" x14ac:dyDescent="0.25"/>
    <row r="1519" s="19" customFormat="1" x14ac:dyDescent="0.25"/>
    <row r="1520" s="19" customFormat="1" x14ac:dyDescent="0.25"/>
    <row r="1521" s="19" customFormat="1" x14ac:dyDescent="0.25"/>
    <row r="1522" s="19" customFormat="1" x14ac:dyDescent="0.25"/>
    <row r="1523" s="19" customFormat="1" x14ac:dyDescent="0.25"/>
    <row r="1524" s="19" customFormat="1" x14ac:dyDescent="0.25"/>
    <row r="1525" s="19" customFormat="1" x14ac:dyDescent="0.25"/>
    <row r="1526" s="19" customFormat="1" x14ac:dyDescent="0.25"/>
    <row r="1527" s="19" customFormat="1" x14ac:dyDescent="0.25"/>
    <row r="1528" s="19" customFormat="1" x14ac:dyDescent="0.25"/>
    <row r="1529" s="19" customFormat="1" x14ac:dyDescent="0.25"/>
    <row r="1530" s="19" customFormat="1" x14ac:dyDescent="0.25"/>
    <row r="1531" s="19" customFormat="1" x14ac:dyDescent="0.25"/>
    <row r="1532" s="19" customFormat="1" x14ac:dyDescent="0.25"/>
    <row r="1533" s="19" customFormat="1" x14ac:dyDescent="0.25"/>
    <row r="1534" s="19" customFormat="1" x14ac:dyDescent="0.25"/>
    <row r="1535" s="19" customFormat="1" x14ac:dyDescent="0.25"/>
    <row r="1536" s="19" customFormat="1" x14ac:dyDescent="0.25"/>
    <row r="1537" s="19" customFormat="1" x14ac:dyDescent="0.25"/>
    <row r="1538" s="19" customFormat="1" x14ac:dyDescent="0.25"/>
    <row r="1539" s="19" customFormat="1" x14ac:dyDescent="0.25"/>
    <row r="1540" s="19" customFormat="1" x14ac:dyDescent="0.25"/>
    <row r="1541" s="19" customFormat="1" x14ac:dyDescent="0.25"/>
    <row r="1542" s="19" customFormat="1" x14ac:dyDescent="0.25"/>
    <row r="1543" s="19" customFormat="1" x14ac:dyDescent="0.25"/>
    <row r="1544" s="19" customFormat="1" x14ac:dyDescent="0.25"/>
    <row r="1545" s="19" customFormat="1" x14ac:dyDescent="0.25"/>
    <row r="1546" s="19" customFormat="1" x14ac:dyDescent="0.25"/>
    <row r="1547" s="19" customFormat="1" x14ac:dyDescent="0.25"/>
    <row r="1548" s="19" customFormat="1" x14ac:dyDescent="0.25"/>
    <row r="1549" s="19" customFormat="1" x14ac:dyDescent="0.25"/>
    <row r="1550" s="19" customFormat="1" x14ac:dyDescent="0.25"/>
    <row r="1551" s="19" customFormat="1" x14ac:dyDescent="0.25"/>
    <row r="1552" s="19" customFormat="1" x14ac:dyDescent="0.25"/>
    <row r="1553" s="19" customFormat="1" x14ac:dyDescent="0.25"/>
    <row r="1554" s="19" customFormat="1" x14ac:dyDescent="0.25"/>
    <row r="1555" s="19" customFormat="1" x14ac:dyDescent="0.25"/>
    <row r="1556" s="19" customFormat="1" x14ac:dyDescent="0.25"/>
    <row r="1557" s="19" customFormat="1" x14ac:dyDescent="0.25"/>
    <row r="1558" s="19" customFormat="1" x14ac:dyDescent="0.25"/>
    <row r="1559" s="19" customFormat="1" x14ac:dyDescent="0.25"/>
    <row r="1560" s="19" customFormat="1" x14ac:dyDescent="0.25"/>
    <row r="1561" s="19" customFormat="1" x14ac:dyDescent="0.25"/>
    <row r="1562" s="19" customFormat="1" x14ac:dyDescent="0.25"/>
    <row r="1563" s="19" customFormat="1" x14ac:dyDescent="0.25"/>
    <row r="1564" s="19" customFormat="1" x14ac:dyDescent="0.25"/>
    <row r="1565" s="19" customFormat="1" x14ac:dyDescent="0.25"/>
    <row r="1566" s="19" customFormat="1" x14ac:dyDescent="0.25"/>
    <row r="1567" s="19" customFormat="1" x14ac:dyDescent="0.25"/>
    <row r="1568" s="19" customFormat="1" x14ac:dyDescent="0.25"/>
    <row r="1569" s="19" customFormat="1" x14ac:dyDescent="0.25"/>
    <row r="1570" s="19" customFormat="1" x14ac:dyDescent="0.25"/>
    <row r="1571" s="19" customFormat="1" x14ac:dyDescent="0.25"/>
    <row r="1572" s="19" customFormat="1" x14ac:dyDescent="0.25"/>
    <row r="1573" s="19" customFormat="1" x14ac:dyDescent="0.25"/>
    <row r="1574" s="19" customFormat="1" x14ac:dyDescent="0.25"/>
    <row r="1575" s="19" customFormat="1" x14ac:dyDescent="0.25"/>
    <row r="1576" s="19" customFormat="1" x14ac:dyDescent="0.25"/>
    <row r="1577" s="19" customFormat="1" x14ac:dyDescent="0.25"/>
    <row r="1578" s="19" customFormat="1" x14ac:dyDescent="0.25"/>
    <row r="1579" s="19" customFormat="1" x14ac:dyDescent="0.25"/>
    <row r="1580" s="19" customFormat="1" x14ac:dyDescent="0.25"/>
    <row r="1581" s="19" customFormat="1" x14ac:dyDescent="0.25"/>
    <row r="1582" s="19" customFormat="1" x14ac:dyDescent="0.25"/>
    <row r="1583" s="19" customFormat="1" x14ac:dyDescent="0.25"/>
    <row r="1584" s="19" customFormat="1" x14ac:dyDescent="0.25"/>
    <row r="1585" s="19" customFormat="1" x14ac:dyDescent="0.25"/>
    <row r="1586" s="19" customFormat="1" x14ac:dyDescent="0.25"/>
    <row r="1587" s="19" customFormat="1" x14ac:dyDescent="0.25"/>
    <row r="1588" s="19" customFormat="1" x14ac:dyDescent="0.25"/>
    <row r="1589" s="19" customFormat="1" x14ac:dyDescent="0.25"/>
    <row r="1590" s="19" customFormat="1" x14ac:dyDescent="0.25"/>
    <row r="1591" s="19" customFormat="1" x14ac:dyDescent="0.25"/>
    <row r="1592" s="19" customFormat="1" x14ac:dyDescent="0.25"/>
    <row r="1593" s="19" customFormat="1" x14ac:dyDescent="0.25"/>
    <row r="1594" s="19" customFormat="1" x14ac:dyDescent="0.25"/>
    <row r="1595" s="19" customFormat="1" x14ac:dyDescent="0.25"/>
    <row r="1596" s="19" customFormat="1" x14ac:dyDescent="0.25"/>
    <row r="1597" s="19" customFormat="1" x14ac:dyDescent="0.25"/>
    <row r="1598" s="19" customFormat="1" x14ac:dyDescent="0.25"/>
    <row r="1599" s="19" customFormat="1" x14ac:dyDescent="0.25"/>
    <row r="1600" s="19" customFormat="1" x14ac:dyDescent="0.25"/>
    <row r="1601" s="19" customFormat="1" x14ac:dyDescent="0.25"/>
    <row r="1602" s="19" customFormat="1" x14ac:dyDescent="0.25"/>
    <row r="1603" s="19" customFormat="1" x14ac:dyDescent="0.25"/>
    <row r="1604" s="19" customFormat="1" x14ac:dyDescent="0.25"/>
    <row r="1605" s="19" customFormat="1" x14ac:dyDescent="0.25"/>
    <row r="1606" s="19" customFormat="1" x14ac:dyDescent="0.25"/>
    <row r="1607" s="19" customFormat="1" x14ac:dyDescent="0.25"/>
    <row r="1608" s="19" customFormat="1" x14ac:dyDescent="0.25"/>
    <row r="1609" s="19" customFormat="1" x14ac:dyDescent="0.25"/>
    <row r="1610" s="19" customFormat="1" x14ac:dyDescent="0.25"/>
    <row r="1611" s="19" customFormat="1" x14ac:dyDescent="0.25"/>
    <row r="1612" s="19" customFormat="1" x14ac:dyDescent="0.25"/>
    <row r="1613" s="19" customFormat="1" x14ac:dyDescent="0.25"/>
    <row r="1614" s="19" customFormat="1" x14ac:dyDescent="0.25"/>
    <row r="1615" s="19" customFormat="1" x14ac:dyDescent="0.25"/>
    <row r="1616" s="19" customFormat="1" x14ac:dyDescent="0.25"/>
    <row r="1617" s="19" customFormat="1" x14ac:dyDescent="0.25"/>
    <row r="1618" s="19" customFormat="1" x14ac:dyDescent="0.25"/>
    <row r="1619" s="19" customFormat="1" x14ac:dyDescent="0.25"/>
    <row r="1620" s="19" customFormat="1" x14ac:dyDescent="0.25"/>
    <row r="1621" s="19" customFormat="1" x14ac:dyDescent="0.25"/>
    <row r="1622" s="19" customFormat="1" x14ac:dyDescent="0.25"/>
    <row r="1623" s="19" customFormat="1" x14ac:dyDescent="0.25"/>
    <row r="1624" s="19" customFormat="1" x14ac:dyDescent="0.25"/>
    <row r="1625" s="19" customFormat="1" x14ac:dyDescent="0.25"/>
    <row r="1626" s="19" customFormat="1" x14ac:dyDescent="0.25"/>
    <row r="1627" s="19" customFormat="1" x14ac:dyDescent="0.25"/>
    <row r="1628" s="19" customFormat="1" x14ac:dyDescent="0.25"/>
    <row r="1629" s="19" customFormat="1" x14ac:dyDescent="0.25"/>
    <row r="1630" s="19" customFormat="1" x14ac:dyDescent="0.25"/>
    <row r="1631" s="19" customFormat="1" x14ac:dyDescent="0.25"/>
    <row r="1632" s="19" customFormat="1" x14ac:dyDescent="0.25"/>
    <row r="1633" s="19" customFormat="1" x14ac:dyDescent="0.25"/>
    <row r="1634" s="19" customFormat="1" x14ac:dyDescent="0.25"/>
    <row r="1635" s="19" customFormat="1" x14ac:dyDescent="0.25"/>
    <row r="1636" s="19" customFormat="1" x14ac:dyDescent="0.25"/>
    <row r="1637" s="19" customFormat="1" x14ac:dyDescent="0.25"/>
    <row r="1638" s="19" customFormat="1" x14ac:dyDescent="0.25"/>
    <row r="1639" s="19" customFormat="1" x14ac:dyDescent="0.25"/>
    <row r="1640" s="19" customFormat="1" x14ac:dyDescent="0.25"/>
    <row r="1641" s="19" customFormat="1" x14ac:dyDescent="0.25"/>
    <row r="1642" s="19" customFormat="1" x14ac:dyDescent="0.25"/>
    <row r="1643" s="19" customFormat="1" x14ac:dyDescent="0.25"/>
    <row r="1644" s="19" customFormat="1" x14ac:dyDescent="0.25"/>
    <row r="1645" s="19" customFormat="1" x14ac:dyDescent="0.25"/>
    <row r="1646" s="19" customFormat="1" x14ac:dyDescent="0.25"/>
    <row r="1647" s="19" customFormat="1" x14ac:dyDescent="0.25"/>
    <row r="1648" s="19" customFormat="1" x14ac:dyDescent="0.25"/>
    <row r="1649" s="19" customFormat="1" x14ac:dyDescent="0.25"/>
    <row r="1650" s="19" customFormat="1" x14ac:dyDescent="0.25"/>
    <row r="1651" s="19" customFormat="1" x14ac:dyDescent="0.25"/>
    <row r="1652" s="19" customFormat="1" x14ac:dyDescent="0.25"/>
    <row r="1653" s="19" customFormat="1" x14ac:dyDescent="0.25"/>
    <row r="1654" s="19" customFormat="1" x14ac:dyDescent="0.25"/>
    <row r="1655" s="19" customFormat="1" x14ac:dyDescent="0.25"/>
    <row r="1656" s="19" customFormat="1" x14ac:dyDescent="0.25"/>
    <row r="1657" s="19" customFormat="1" x14ac:dyDescent="0.25"/>
    <row r="1658" s="19" customFormat="1" x14ac:dyDescent="0.25"/>
    <row r="1659" s="19" customFormat="1" x14ac:dyDescent="0.25"/>
    <row r="1660" s="19" customFormat="1" x14ac:dyDescent="0.25"/>
    <row r="1661" s="19" customFormat="1" x14ac:dyDescent="0.25"/>
    <row r="1662" s="19" customFormat="1" x14ac:dyDescent="0.25"/>
    <row r="1663" s="19" customFormat="1" x14ac:dyDescent="0.25"/>
    <row r="1664" s="19" customFormat="1" x14ac:dyDescent="0.25"/>
    <row r="1665" s="19" customFormat="1" x14ac:dyDescent="0.25"/>
    <row r="1666" s="19" customFormat="1" x14ac:dyDescent="0.25"/>
    <row r="1667" s="19" customFormat="1" x14ac:dyDescent="0.25"/>
    <row r="1668" s="19" customFormat="1" x14ac:dyDescent="0.25"/>
    <row r="1669" s="19" customFormat="1" x14ac:dyDescent="0.25"/>
    <row r="1670" s="19" customFormat="1" x14ac:dyDescent="0.25"/>
    <row r="1671" s="19" customFormat="1" x14ac:dyDescent="0.25"/>
    <row r="1672" s="19" customFormat="1" x14ac:dyDescent="0.25"/>
    <row r="1673" s="19" customFormat="1" x14ac:dyDescent="0.25"/>
    <row r="1674" s="19" customFormat="1" x14ac:dyDescent="0.25"/>
    <row r="1675" s="19" customFormat="1" x14ac:dyDescent="0.25"/>
    <row r="1676" s="19" customFormat="1" x14ac:dyDescent="0.25"/>
    <row r="1677" s="19" customFormat="1" x14ac:dyDescent="0.25"/>
    <row r="1678" s="19" customFormat="1" x14ac:dyDescent="0.25"/>
    <row r="1679" s="19" customFormat="1" x14ac:dyDescent="0.25"/>
    <row r="1680" s="19" customFormat="1" x14ac:dyDescent="0.25"/>
    <row r="1681" s="19" customFormat="1" x14ac:dyDescent="0.25"/>
    <row r="1682" s="19" customFormat="1" x14ac:dyDescent="0.25"/>
    <row r="1683" s="19" customFormat="1" x14ac:dyDescent="0.25"/>
    <row r="1684" s="19" customFormat="1" x14ac:dyDescent="0.25"/>
    <row r="1685" s="19" customFormat="1" x14ac:dyDescent="0.25"/>
    <row r="1686" s="19" customFormat="1" x14ac:dyDescent="0.25"/>
    <row r="1687" s="19" customFormat="1" x14ac:dyDescent="0.25"/>
    <row r="1688" s="19" customFormat="1" x14ac:dyDescent="0.25"/>
    <row r="1689" s="19" customFormat="1" x14ac:dyDescent="0.25"/>
    <row r="1690" s="19" customFormat="1" x14ac:dyDescent="0.25"/>
    <row r="1691" s="19" customFormat="1" x14ac:dyDescent="0.25"/>
    <row r="1692" s="19" customFormat="1" x14ac:dyDescent="0.25"/>
    <row r="1693" s="19" customFormat="1" x14ac:dyDescent="0.25"/>
    <row r="1694" s="19" customFormat="1" x14ac:dyDescent="0.25"/>
    <row r="1695" s="19" customFormat="1" x14ac:dyDescent="0.25"/>
    <row r="1696" s="19" customFormat="1" x14ac:dyDescent="0.25"/>
    <row r="1697" s="19" customFormat="1" x14ac:dyDescent="0.25"/>
    <row r="1698" s="19" customFormat="1" x14ac:dyDescent="0.25"/>
    <row r="1699" s="19" customFormat="1" x14ac:dyDescent="0.25"/>
    <row r="1700" s="19" customFormat="1" x14ac:dyDescent="0.25"/>
    <row r="1701" s="19" customFormat="1" x14ac:dyDescent="0.25"/>
    <row r="1702" s="19" customFormat="1" x14ac:dyDescent="0.25"/>
    <row r="1703" s="19" customFormat="1" x14ac:dyDescent="0.25"/>
    <row r="1704" s="19" customFormat="1" x14ac:dyDescent="0.25"/>
    <row r="1705" s="19" customFormat="1" x14ac:dyDescent="0.25"/>
    <row r="1706" s="19" customFormat="1" x14ac:dyDescent="0.25"/>
    <row r="1707" s="19" customFormat="1" x14ac:dyDescent="0.25"/>
    <row r="1708" s="19" customFormat="1" x14ac:dyDescent="0.25"/>
    <row r="1709" s="19" customFormat="1" x14ac:dyDescent="0.25"/>
    <row r="1710" s="19" customFormat="1" x14ac:dyDescent="0.25"/>
    <row r="1711" s="19" customFormat="1" x14ac:dyDescent="0.25"/>
    <row r="1712" s="19" customFormat="1" x14ac:dyDescent="0.25"/>
    <row r="1713" s="19" customFormat="1" x14ac:dyDescent="0.25"/>
    <row r="1714" s="19" customFormat="1" x14ac:dyDescent="0.25"/>
    <row r="1715" s="19" customFormat="1" x14ac:dyDescent="0.25"/>
    <row r="1716" s="19" customFormat="1" x14ac:dyDescent="0.25"/>
    <row r="1717" s="19" customFormat="1" x14ac:dyDescent="0.25"/>
    <row r="1718" s="19" customFormat="1" x14ac:dyDescent="0.25"/>
    <row r="1719" s="19" customFormat="1" x14ac:dyDescent="0.25"/>
    <row r="1720" s="19" customFormat="1" x14ac:dyDescent="0.25"/>
    <row r="1721" s="19" customFormat="1" x14ac:dyDescent="0.25"/>
    <row r="1722" s="19" customFormat="1" x14ac:dyDescent="0.25"/>
    <row r="1723" s="19" customFormat="1" x14ac:dyDescent="0.25"/>
    <row r="1724" s="19" customFormat="1" x14ac:dyDescent="0.25"/>
    <row r="1725" s="19" customFormat="1" x14ac:dyDescent="0.25"/>
    <row r="1726" s="19" customFormat="1" x14ac:dyDescent="0.25"/>
    <row r="1727" s="19" customFormat="1" x14ac:dyDescent="0.25"/>
    <row r="1728" s="19" customFormat="1" x14ac:dyDescent="0.25"/>
    <row r="1729" s="19" customFormat="1" x14ac:dyDescent="0.25"/>
    <row r="1730" s="19" customFormat="1" x14ac:dyDescent="0.25"/>
    <row r="1731" s="19" customFormat="1" x14ac:dyDescent="0.25"/>
    <row r="1732" s="19" customFormat="1" x14ac:dyDescent="0.25"/>
    <row r="1733" s="19" customFormat="1" x14ac:dyDescent="0.25"/>
    <row r="1734" s="19" customFormat="1" x14ac:dyDescent="0.25"/>
    <row r="1735" s="19" customFormat="1" x14ac:dyDescent="0.25"/>
    <row r="1736" s="19" customFormat="1" x14ac:dyDescent="0.25"/>
    <row r="1737" s="19" customFormat="1" x14ac:dyDescent="0.25"/>
    <row r="1738" s="19" customFormat="1" x14ac:dyDescent="0.25"/>
    <row r="1739" s="19" customFormat="1" x14ac:dyDescent="0.25"/>
    <row r="1740" s="19" customFormat="1" x14ac:dyDescent="0.25"/>
    <row r="1741" s="19" customFormat="1" x14ac:dyDescent="0.25"/>
    <row r="1742" s="19" customFormat="1" x14ac:dyDescent="0.25"/>
    <row r="1743" s="19" customFormat="1" x14ac:dyDescent="0.25"/>
    <row r="1744" s="19" customFormat="1" x14ac:dyDescent="0.25"/>
    <row r="1745" s="19" customFormat="1" x14ac:dyDescent="0.25"/>
    <row r="1746" s="19" customFormat="1" x14ac:dyDescent="0.25"/>
    <row r="1747" s="19" customFormat="1" x14ac:dyDescent="0.25"/>
    <row r="1748" s="19" customFormat="1" x14ac:dyDescent="0.25"/>
    <row r="1749" s="19" customFormat="1" x14ac:dyDescent="0.25"/>
    <row r="1750" s="19" customFormat="1" x14ac:dyDescent="0.25"/>
    <row r="1751" s="19" customFormat="1" x14ac:dyDescent="0.25"/>
    <row r="1752" s="19" customFormat="1" x14ac:dyDescent="0.25"/>
    <row r="1753" s="19" customFormat="1" x14ac:dyDescent="0.25"/>
    <row r="1754" s="19" customFormat="1" x14ac:dyDescent="0.25"/>
    <row r="1755" s="19" customFormat="1" x14ac:dyDescent="0.25"/>
    <row r="1756" s="19" customFormat="1" x14ac:dyDescent="0.25"/>
    <row r="1757" s="19" customFormat="1" x14ac:dyDescent="0.25"/>
    <row r="1758" s="19" customFormat="1" x14ac:dyDescent="0.25"/>
    <row r="1759" s="19" customFormat="1" x14ac:dyDescent="0.25"/>
    <row r="1760" s="19" customFormat="1" x14ac:dyDescent="0.25"/>
    <row r="1761" s="19" customFormat="1" x14ac:dyDescent="0.25"/>
    <row r="1762" s="19" customFormat="1" x14ac:dyDescent="0.25"/>
    <row r="1763" s="19" customFormat="1" x14ac:dyDescent="0.25"/>
    <row r="1764" s="19" customFormat="1" x14ac:dyDescent="0.25"/>
    <row r="1765" s="19" customFormat="1" x14ac:dyDescent="0.25"/>
    <row r="1766" s="19" customFormat="1" x14ac:dyDescent="0.25"/>
    <row r="1767" s="19" customFormat="1" x14ac:dyDescent="0.25"/>
    <row r="1768" s="19" customFormat="1" x14ac:dyDescent="0.25"/>
    <row r="1769" s="19" customFormat="1" x14ac:dyDescent="0.25"/>
    <row r="1770" s="19" customFormat="1" x14ac:dyDescent="0.25"/>
    <row r="1771" s="19" customFormat="1" x14ac:dyDescent="0.25"/>
    <row r="1772" s="19" customFormat="1" x14ac:dyDescent="0.25"/>
    <row r="1773" s="19" customFormat="1" x14ac:dyDescent="0.25"/>
    <row r="1774" s="19" customFormat="1" x14ac:dyDescent="0.25"/>
    <row r="1775" s="19" customFormat="1" x14ac:dyDescent="0.25"/>
    <row r="1776" s="19" customFormat="1" x14ac:dyDescent="0.25"/>
    <row r="1777" s="19" customFormat="1" x14ac:dyDescent="0.25"/>
    <row r="1778" s="19" customFormat="1" x14ac:dyDescent="0.25"/>
    <row r="1779" s="19" customFormat="1" x14ac:dyDescent="0.25"/>
    <row r="1780" s="19" customFormat="1" x14ac:dyDescent="0.25"/>
    <row r="1781" s="19" customFormat="1" x14ac:dyDescent="0.25"/>
    <row r="1782" s="19" customFormat="1" x14ac:dyDescent="0.25"/>
    <row r="1783" s="19" customFormat="1" x14ac:dyDescent="0.25"/>
    <row r="1784" s="19" customFormat="1" x14ac:dyDescent="0.25"/>
    <row r="1785" s="19" customFormat="1" x14ac:dyDescent="0.25"/>
    <row r="1786" s="19" customFormat="1" x14ac:dyDescent="0.25"/>
    <row r="1787" s="19" customFormat="1" x14ac:dyDescent="0.25"/>
    <row r="1788" s="19" customFormat="1" x14ac:dyDescent="0.25"/>
    <row r="1789" s="19" customFormat="1" x14ac:dyDescent="0.25"/>
    <row r="1790" s="19" customFormat="1" x14ac:dyDescent="0.25"/>
    <row r="1791" s="19" customFormat="1" x14ac:dyDescent="0.25"/>
    <row r="1792" s="19" customFormat="1" x14ac:dyDescent="0.25"/>
    <row r="1793" s="19" customFormat="1" x14ac:dyDescent="0.25"/>
    <row r="1794" s="19" customFormat="1" x14ac:dyDescent="0.25"/>
    <row r="1795" s="19" customFormat="1" x14ac:dyDescent="0.25"/>
    <row r="1796" s="19" customFormat="1" x14ac:dyDescent="0.25"/>
    <row r="1797" s="19" customFormat="1" x14ac:dyDescent="0.25"/>
    <row r="1798" s="19" customFormat="1" x14ac:dyDescent="0.25"/>
    <row r="1799" s="19" customFormat="1" x14ac:dyDescent="0.25"/>
    <row r="1800" s="19" customFormat="1" x14ac:dyDescent="0.25"/>
    <row r="1801" s="19" customFormat="1" x14ac:dyDescent="0.25"/>
    <row r="1802" s="19" customFormat="1" x14ac:dyDescent="0.25"/>
    <row r="1803" s="19" customFormat="1" x14ac:dyDescent="0.25"/>
    <row r="1804" s="19" customFormat="1" x14ac:dyDescent="0.25"/>
    <row r="1805" s="19" customFormat="1" x14ac:dyDescent="0.25"/>
    <row r="1806" s="19" customFormat="1" x14ac:dyDescent="0.25"/>
    <row r="1807" s="19" customFormat="1" x14ac:dyDescent="0.25"/>
    <row r="1808" s="19" customFormat="1" x14ac:dyDescent="0.25"/>
    <row r="1809" s="19" customFormat="1" x14ac:dyDescent="0.25"/>
    <row r="1810" s="19" customFormat="1" x14ac:dyDescent="0.25"/>
    <row r="1811" s="19" customFormat="1" x14ac:dyDescent="0.25"/>
    <row r="1812" s="19" customFormat="1" x14ac:dyDescent="0.25"/>
    <row r="1813" s="19" customFormat="1" x14ac:dyDescent="0.25"/>
    <row r="1814" s="19" customFormat="1" x14ac:dyDescent="0.25"/>
    <row r="1815" s="19" customFormat="1" x14ac:dyDescent="0.25"/>
    <row r="1816" s="19" customFormat="1" x14ac:dyDescent="0.25"/>
    <row r="1817" s="19" customFormat="1" x14ac:dyDescent="0.25"/>
    <row r="1818" s="19" customFormat="1" x14ac:dyDescent="0.25"/>
    <row r="1819" s="19" customFormat="1" x14ac:dyDescent="0.25"/>
    <row r="1820" s="19" customFormat="1" x14ac:dyDescent="0.25"/>
    <row r="1821" s="19" customFormat="1" x14ac:dyDescent="0.25"/>
    <row r="1822" s="19" customFormat="1" x14ac:dyDescent="0.25"/>
    <row r="1823" s="19" customFormat="1" x14ac:dyDescent="0.25"/>
    <row r="1824" s="19" customFormat="1" x14ac:dyDescent="0.25"/>
    <row r="1825" s="19" customFormat="1" x14ac:dyDescent="0.25"/>
    <row r="1826" s="19" customFormat="1" x14ac:dyDescent="0.25"/>
    <row r="1827" s="19" customFormat="1" x14ac:dyDescent="0.25"/>
    <row r="1828" s="19" customFormat="1" x14ac:dyDescent="0.25"/>
    <row r="1829" s="19" customFormat="1" x14ac:dyDescent="0.25"/>
    <row r="1830" s="19" customFormat="1" x14ac:dyDescent="0.25"/>
    <row r="1831" s="19" customFormat="1" x14ac:dyDescent="0.25"/>
    <row r="1832" s="19" customFormat="1" x14ac:dyDescent="0.25"/>
    <row r="1833" s="19" customFormat="1" x14ac:dyDescent="0.25"/>
    <row r="1834" s="19" customFormat="1" x14ac:dyDescent="0.25"/>
    <row r="1835" s="19" customFormat="1" x14ac:dyDescent="0.25"/>
    <row r="1836" s="19" customFormat="1" x14ac:dyDescent="0.25"/>
    <row r="1837" s="19" customFormat="1" x14ac:dyDescent="0.25"/>
    <row r="1838" s="19" customFormat="1" x14ac:dyDescent="0.25"/>
    <row r="1839" s="19" customFormat="1" x14ac:dyDescent="0.25"/>
    <row r="1840" s="19" customFormat="1" x14ac:dyDescent="0.25"/>
    <row r="1841" s="19" customFormat="1" x14ac:dyDescent="0.25"/>
    <row r="1842" s="19" customFormat="1" x14ac:dyDescent="0.25"/>
    <row r="1843" s="19" customFormat="1" x14ac:dyDescent="0.25"/>
    <row r="1844" s="19" customFormat="1" x14ac:dyDescent="0.25"/>
    <row r="1845" s="19" customFormat="1" x14ac:dyDescent="0.25"/>
    <row r="1846" s="19" customFormat="1" x14ac:dyDescent="0.25"/>
    <row r="1847" s="19" customFormat="1" x14ac:dyDescent="0.25"/>
    <row r="1848" s="19" customFormat="1" x14ac:dyDescent="0.25"/>
    <row r="1849" s="19" customFormat="1" x14ac:dyDescent="0.25"/>
    <row r="1850" s="19" customFormat="1" x14ac:dyDescent="0.25"/>
    <row r="1851" s="19" customFormat="1" x14ac:dyDescent="0.25"/>
    <row r="1852" s="19" customFormat="1" x14ac:dyDescent="0.25"/>
    <row r="1853" s="19" customFormat="1" x14ac:dyDescent="0.25"/>
    <row r="1854" s="19" customFormat="1" x14ac:dyDescent="0.25"/>
    <row r="1855" s="19" customFormat="1" x14ac:dyDescent="0.25"/>
    <row r="1856" s="19" customFormat="1" x14ac:dyDescent="0.25"/>
    <row r="1857" s="19" customFormat="1" x14ac:dyDescent="0.25"/>
    <row r="1858" s="19" customFormat="1" x14ac:dyDescent="0.25"/>
    <row r="1859" s="19" customFormat="1" x14ac:dyDescent="0.25"/>
    <row r="1860" s="19" customFormat="1" x14ac:dyDescent="0.25"/>
    <row r="1861" s="19" customFormat="1" x14ac:dyDescent="0.25"/>
    <row r="1862" s="19" customFormat="1" x14ac:dyDescent="0.25"/>
    <row r="1863" s="19" customFormat="1" x14ac:dyDescent="0.25"/>
    <row r="1864" s="19" customFormat="1" x14ac:dyDescent="0.25"/>
    <row r="1865" s="19" customFormat="1" x14ac:dyDescent="0.25"/>
    <row r="1866" s="19" customFormat="1" x14ac:dyDescent="0.25"/>
    <row r="1867" s="19" customFormat="1" x14ac:dyDescent="0.25"/>
    <row r="1868" s="19" customFormat="1" x14ac:dyDescent="0.25"/>
    <row r="1869" s="19" customFormat="1" x14ac:dyDescent="0.25"/>
    <row r="1870" s="19" customFormat="1" x14ac:dyDescent="0.25"/>
    <row r="1871" s="19" customFormat="1" x14ac:dyDescent="0.25"/>
    <row r="1872" s="19" customFormat="1" x14ac:dyDescent="0.25"/>
    <row r="1873" s="19" customFormat="1" x14ac:dyDescent="0.25"/>
    <row r="1874" s="19" customFormat="1" x14ac:dyDescent="0.25"/>
    <row r="1875" s="19" customFormat="1" x14ac:dyDescent="0.25"/>
    <row r="1876" s="19" customFormat="1" x14ac:dyDescent="0.25"/>
    <row r="1877" s="19" customFormat="1" x14ac:dyDescent="0.25"/>
    <row r="1878" s="19" customFormat="1" x14ac:dyDescent="0.25"/>
    <row r="1879" s="19" customFormat="1" x14ac:dyDescent="0.25"/>
    <row r="1880" s="19" customFormat="1" x14ac:dyDescent="0.25"/>
    <row r="1881" s="19" customFormat="1" x14ac:dyDescent="0.25"/>
    <row r="1882" s="19" customFormat="1" x14ac:dyDescent="0.25"/>
    <row r="1883" s="19" customFormat="1" x14ac:dyDescent="0.25"/>
    <row r="1884" s="19" customFormat="1" x14ac:dyDescent="0.25"/>
    <row r="1885" s="19" customFormat="1" x14ac:dyDescent="0.25"/>
    <row r="1886" s="19" customFormat="1" x14ac:dyDescent="0.25"/>
    <row r="1887" s="19" customFormat="1" x14ac:dyDescent="0.25"/>
    <row r="1888" s="19" customFormat="1" x14ac:dyDescent="0.25"/>
    <row r="1889" s="19" customFormat="1" x14ac:dyDescent="0.25"/>
    <row r="1890" s="19" customFormat="1" x14ac:dyDescent="0.25"/>
    <row r="1891" s="19" customFormat="1" x14ac:dyDescent="0.25"/>
    <row r="1892" s="19" customFormat="1" x14ac:dyDescent="0.25"/>
    <row r="1893" s="19" customFormat="1" x14ac:dyDescent="0.25"/>
    <row r="1894" s="19" customFormat="1" x14ac:dyDescent="0.25"/>
    <row r="1895" s="19" customFormat="1" x14ac:dyDescent="0.25"/>
    <row r="1896" s="19" customFormat="1" x14ac:dyDescent="0.25"/>
    <row r="1897" s="19" customFormat="1" x14ac:dyDescent="0.25"/>
    <row r="1898" s="19" customFormat="1" x14ac:dyDescent="0.25"/>
    <row r="1899" s="19" customFormat="1" x14ac:dyDescent="0.25"/>
    <row r="1900" s="19" customFormat="1" x14ac:dyDescent="0.25"/>
    <row r="1901" s="19" customFormat="1" x14ac:dyDescent="0.25"/>
    <row r="1902" s="19" customFormat="1" x14ac:dyDescent="0.25"/>
    <row r="1903" s="19" customFormat="1" x14ac:dyDescent="0.25"/>
    <row r="1904" s="19" customFormat="1" x14ac:dyDescent="0.25"/>
    <row r="1905" s="19" customFormat="1" x14ac:dyDescent="0.25"/>
    <row r="1906" s="19" customFormat="1" x14ac:dyDescent="0.25"/>
    <row r="1907" s="19" customFormat="1" x14ac:dyDescent="0.25"/>
    <row r="1908" s="19" customFormat="1" x14ac:dyDescent="0.25"/>
    <row r="1909" s="19" customFormat="1" x14ac:dyDescent="0.25"/>
    <row r="1910" s="19" customFormat="1" x14ac:dyDescent="0.25"/>
    <row r="1911" s="19" customFormat="1" x14ac:dyDescent="0.25"/>
    <row r="1912" s="19" customFormat="1" x14ac:dyDescent="0.25"/>
    <row r="1913" s="19" customFormat="1" x14ac:dyDescent="0.25"/>
    <row r="1914" s="19" customFormat="1" x14ac:dyDescent="0.25"/>
    <row r="1915" s="19" customFormat="1" x14ac:dyDescent="0.25"/>
    <row r="1916" s="19" customFormat="1" x14ac:dyDescent="0.25"/>
    <row r="1917" s="19" customFormat="1" x14ac:dyDescent="0.25"/>
    <row r="1918" s="19" customFormat="1" x14ac:dyDescent="0.25"/>
    <row r="1919" s="19" customFormat="1" x14ac:dyDescent="0.25"/>
    <row r="1920" s="19" customFormat="1" x14ac:dyDescent="0.25"/>
    <row r="1921" s="19" customFormat="1" x14ac:dyDescent="0.25"/>
    <row r="1922" s="19" customFormat="1" x14ac:dyDescent="0.25"/>
    <row r="1923" s="19" customFormat="1" x14ac:dyDescent="0.25"/>
    <row r="1924" s="19" customFormat="1" x14ac:dyDescent="0.25"/>
    <row r="1925" s="19" customFormat="1" x14ac:dyDescent="0.25"/>
    <row r="1926" s="19" customFormat="1" x14ac:dyDescent="0.25"/>
    <row r="1927" s="19" customFormat="1" x14ac:dyDescent="0.25"/>
    <row r="1928" s="19" customFormat="1" x14ac:dyDescent="0.25"/>
    <row r="1929" s="19" customFormat="1" x14ac:dyDescent="0.25"/>
    <row r="1930" s="19" customFormat="1" x14ac:dyDescent="0.25"/>
    <row r="1931" s="19" customFormat="1" x14ac:dyDescent="0.25"/>
    <row r="1932" s="19" customFormat="1" x14ac:dyDescent="0.25"/>
    <row r="1933" s="19" customFormat="1" x14ac:dyDescent="0.25"/>
    <row r="1934" s="19" customFormat="1" x14ac:dyDescent="0.25"/>
    <row r="1935" s="19" customFormat="1" x14ac:dyDescent="0.25"/>
    <row r="1936" s="19" customFormat="1" x14ac:dyDescent="0.25"/>
    <row r="1937" s="19" customFormat="1" x14ac:dyDescent="0.25"/>
    <row r="1938" s="19" customFormat="1" x14ac:dyDescent="0.25"/>
    <row r="1939" s="19" customFormat="1" x14ac:dyDescent="0.25"/>
    <row r="1940" s="19" customFormat="1" x14ac:dyDescent="0.25"/>
    <row r="1941" s="19" customFormat="1" x14ac:dyDescent="0.25"/>
    <row r="1942" s="19" customFormat="1" x14ac:dyDescent="0.25"/>
    <row r="1943" s="19" customFormat="1" x14ac:dyDescent="0.25"/>
    <row r="1944" s="19" customFormat="1" x14ac:dyDescent="0.25"/>
    <row r="1945" s="19" customFormat="1" x14ac:dyDescent="0.25"/>
    <row r="1946" s="19" customFormat="1" x14ac:dyDescent="0.25"/>
    <row r="1947" s="19" customFormat="1" x14ac:dyDescent="0.25"/>
    <row r="1948" s="19" customFormat="1" x14ac:dyDescent="0.25"/>
    <row r="1949" s="19" customFormat="1" x14ac:dyDescent="0.25"/>
    <row r="1950" s="19" customFormat="1" x14ac:dyDescent="0.25"/>
    <row r="1951" s="19" customFormat="1" x14ac:dyDescent="0.25"/>
    <row r="1952" s="19" customFormat="1" x14ac:dyDescent="0.25"/>
    <row r="1953" s="19" customFormat="1" x14ac:dyDescent="0.25"/>
    <row r="1954" s="19" customFormat="1" x14ac:dyDescent="0.25"/>
    <row r="1955" s="19" customFormat="1" x14ac:dyDescent="0.25"/>
    <row r="1956" s="19" customFormat="1" x14ac:dyDescent="0.25"/>
    <row r="1957" s="19" customFormat="1" x14ac:dyDescent="0.25"/>
    <row r="1958" s="19" customFormat="1" x14ac:dyDescent="0.25"/>
    <row r="1959" s="19" customFormat="1" x14ac:dyDescent="0.25"/>
    <row r="1960" s="19" customFormat="1" x14ac:dyDescent="0.25"/>
    <row r="1961" s="19" customFormat="1" x14ac:dyDescent="0.25"/>
    <row r="1962" s="19" customFormat="1" x14ac:dyDescent="0.25"/>
    <row r="1963" s="19" customFormat="1" x14ac:dyDescent="0.25"/>
    <row r="1964" s="19" customFormat="1" x14ac:dyDescent="0.25"/>
    <row r="1965" s="19" customFormat="1" x14ac:dyDescent="0.25"/>
    <row r="1966" s="19" customFormat="1" x14ac:dyDescent="0.25"/>
    <row r="1967" s="19" customFormat="1" x14ac:dyDescent="0.25"/>
    <row r="1968" s="19" customFormat="1" x14ac:dyDescent="0.25"/>
    <row r="1969" s="19" customFormat="1" x14ac:dyDescent="0.25"/>
    <row r="1970" s="19" customFormat="1" x14ac:dyDescent="0.25"/>
    <row r="1971" s="19" customFormat="1" x14ac:dyDescent="0.25"/>
    <row r="1972" s="19" customFormat="1" x14ac:dyDescent="0.25"/>
    <row r="1973" s="19" customFormat="1" x14ac:dyDescent="0.25"/>
    <row r="1974" s="19" customFormat="1" x14ac:dyDescent="0.25"/>
    <row r="1975" s="19" customFormat="1" x14ac:dyDescent="0.25"/>
    <row r="1976" s="19" customFormat="1" x14ac:dyDescent="0.25"/>
    <row r="1977" s="19" customFormat="1" x14ac:dyDescent="0.25"/>
    <row r="1978" s="19" customFormat="1" x14ac:dyDescent="0.25"/>
    <row r="1979" s="19" customFormat="1" x14ac:dyDescent="0.25"/>
    <row r="1980" s="19" customFormat="1" x14ac:dyDescent="0.25"/>
    <row r="1981" s="19" customFormat="1" x14ac:dyDescent="0.25"/>
    <row r="1982" s="19" customFormat="1" x14ac:dyDescent="0.25"/>
    <row r="1983" s="19" customFormat="1" x14ac:dyDescent="0.25"/>
    <row r="1984" s="19" customFormat="1" x14ac:dyDescent="0.25"/>
    <row r="1985" s="19" customFormat="1" x14ac:dyDescent="0.25"/>
    <row r="1986" s="19" customFormat="1" x14ac:dyDescent="0.25"/>
    <row r="1987" s="19" customFormat="1" x14ac:dyDescent="0.25"/>
    <row r="1988" s="19" customFormat="1" x14ac:dyDescent="0.25"/>
    <row r="1989" s="19" customFormat="1" x14ac:dyDescent="0.25"/>
    <row r="1990" s="19" customFormat="1" x14ac:dyDescent="0.25"/>
    <row r="1991" s="19" customFormat="1" x14ac:dyDescent="0.25"/>
    <row r="1992" s="19" customFormat="1" x14ac:dyDescent="0.25"/>
    <row r="1993" s="19" customFormat="1" x14ac:dyDescent="0.25"/>
    <row r="1994" s="19" customFormat="1" x14ac:dyDescent="0.25"/>
    <row r="1995" s="19" customFormat="1" x14ac:dyDescent="0.25"/>
    <row r="1996" s="19" customFormat="1" x14ac:dyDescent="0.25"/>
    <row r="1997" s="19" customFormat="1" x14ac:dyDescent="0.25"/>
    <row r="1998" s="19" customFormat="1" x14ac:dyDescent="0.25"/>
    <row r="1999" s="19" customFormat="1" x14ac:dyDescent="0.25"/>
    <row r="2000" s="19" customFormat="1" x14ac:dyDescent="0.25"/>
    <row r="2001" s="19" customFormat="1" x14ac:dyDescent="0.25"/>
    <row r="2002" s="19" customFormat="1" x14ac:dyDescent="0.25"/>
    <row r="2003" s="19" customFormat="1" x14ac:dyDescent="0.25"/>
    <row r="2004" s="19" customFormat="1" x14ac:dyDescent="0.25"/>
    <row r="2005" s="19" customFormat="1" x14ac:dyDescent="0.25"/>
    <row r="2006" s="19" customFormat="1" x14ac:dyDescent="0.25"/>
    <row r="2007" s="19" customFormat="1" x14ac:dyDescent="0.25"/>
    <row r="2008" s="19" customFormat="1" x14ac:dyDescent="0.25"/>
    <row r="2009" s="19" customFormat="1" x14ac:dyDescent="0.25"/>
    <row r="2010" s="19" customFormat="1" x14ac:dyDescent="0.25"/>
    <row r="2011" s="19" customFormat="1" x14ac:dyDescent="0.25"/>
    <row r="2012" s="19" customFormat="1" x14ac:dyDescent="0.25"/>
    <row r="2013" s="19" customFormat="1" x14ac:dyDescent="0.25"/>
    <row r="2014" s="19" customFormat="1" x14ac:dyDescent="0.25"/>
    <row r="2015" s="19" customFormat="1" x14ac:dyDescent="0.25"/>
    <row r="2016" s="19" customFormat="1" x14ac:dyDescent="0.25"/>
    <row r="2017" s="19" customFormat="1" x14ac:dyDescent="0.25"/>
    <row r="2018" s="19" customFormat="1" x14ac:dyDescent="0.25"/>
    <row r="2019" s="19" customFormat="1" x14ac:dyDescent="0.25"/>
    <row r="2020" s="19" customFormat="1" x14ac:dyDescent="0.25"/>
    <row r="2021" s="19" customFormat="1" x14ac:dyDescent="0.25"/>
    <row r="2022" s="19" customFormat="1" x14ac:dyDescent="0.25"/>
    <row r="2023" s="19" customFormat="1" x14ac:dyDescent="0.25"/>
    <row r="2024" s="19" customFormat="1" x14ac:dyDescent="0.25"/>
    <row r="2025" s="19" customFormat="1" x14ac:dyDescent="0.25"/>
    <row r="2026" s="19" customFormat="1" x14ac:dyDescent="0.25"/>
    <row r="2027" s="19" customFormat="1" x14ac:dyDescent="0.25"/>
    <row r="2028" s="19" customFormat="1" x14ac:dyDescent="0.25"/>
    <row r="2029" s="19" customFormat="1" x14ac:dyDescent="0.25"/>
    <row r="2030" s="19" customFormat="1" x14ac:dyDescent="0.25"/>
    <row r="2031" s="19" customFormat="1" x14ac:dyDescent="0.25"/>
    <row r="2032" s="19" customFormat="1" x14ac:dyDescent="0.25"/>
    <row r="2033" s="19" customFormat="1" x14ac:dyDescent="0.25"/>
    <row r="2034" s="19" customFormat="1" x14ac:dyDescent="0.25"/>
    <row r="2035" s="19" customFormat="1" x14ac:dyDescent="0.25"/>
    <row r="2036" s="19" customFormat="1" x14ac:dyDescent="0.25"/>
    <row r="2037" s="19" customFormat="1" x14ac:dyDescent="0.25"/>
    <row r="2038" s="19" customFormat="1" x14ac:dyDescent="0.25"/>
    <row r="2039" s="19" customFormat="1" x14ac:dyDescent="0.25"/>
    <row r="2040" s="19" customFormat="1" x14ac:dyDescent="0.25"/>
    <row r="2041" s="19" customFormat="1" x14ac:dyDescent="0.25"/>
    <row r="2042" s="19" customFormat="1" x14ac:dyDescent="0.25"/>
    <row r="2043" s="19" customFormat="1" x14ac:dyDescent="0.25"/>
    <row r="2044" s="19" customFormat="1" x14ac:dyDescent="0.25"/>
    <row r="2045" s="19" customFormat="1" x14ac:dyDescent="0.25"/>
    <row r="2046" s="19" customFormat="1" x14ac:dyDescent="0.25"/>
    <row r="2047" s="19" customFormat="1" x14ac:dyDescent="0.25"/>
    <row r="2048" s="19" customFormat="1" x14ac:dyDescent="0.25"/>
    <row r="2049" s="19" customFormat="1" x14ac:dyDescent="0.25"/>
    <row r="2050" s="19" customFormat="1" x14ac:dyDescent="0.25"/>
    <row r="2051" s="19" customFormat="1" x14ac:dyDescent="0.25"/>
    <row r="2052" s="19" customFormat="1" x14ac:dyDescent="0.25"/>
    <row r="2053" s="19" customFormat="1" x14ac:dyDescent="0.25"/>
    <row r="2054" s="19" customFormat="1" x14ac:dyDescent="0.25"/>
    <row r="2055" s="19" customFormat="1" x14ac:dyDescent="0.25"/>
    <row r="2056" s="19" customFormat="1" x14ac:dyDescent="0.25"/>
    <row r="2057" s="19" customFormat="1" x14ac:dyDescent="0.25"/>
    <row r="2058" s="19" customFormat="1" x14ac:dyDescent="0.25"/>
    <row r="2059" s="19" customFormat="1" x14ac:dyDescent="0.25"/>
    <row r="2060" s="19" customFormat="1" x14ac:dyDescent="0.25"/>
    <row r="2061" s="19" customFormat="1" x14ac:dyDescent="0.25"/>
    <row r="2062" s="19" customFormat="1" x14ac:dyDescent="0.25"/>
    <row r="2063" s="19" customFormat="1" x14ac:dyDescent="0.25"/>
    <row r="2064" s="19" customFormat="1" x14ac:dyDescent="0.25"/>
    <row r="2065" s="19" customFormat="1" x14ac:dyDescent="0.25"/>
    <row r="2066" s="19" customFormat="1" x14ac:dyDescent="0.25"/>
    <row r="2067" s="19" customFormat="1" x14ac:dyDescent="0.25"/>
    <row r="2068" s="19" customFormat="1" x14ac:dyDescent="0.25"/>
    <row r="2069" s="19" customFormat="1" x14ac:dyDescent="0.25"/>
    <row r="2070" s="19" customFormat="1" x14ac:dyDescent="0.25"/>
    <row r="2071" s="19" customFormat="1" x14ac:dyDescent="0.25"/>
    <row r="2072" s="19" customFormat="1" x14ac:dyDescent="0.25"/>
    <row r="2073" s="19" customFormat="1" x14ac:dyDescent="0.25"/>
    <row r="2074" s="19" customFormat="1" x14ac:dyDescent="0.25"/>
    <row r="2075" s="19" customFormat="1" x14ac:dyDescent="0.25"/>
    <row r="2076" s="19" customFormat="1" x14ac:dyDescent="0.25"/>
    <row r="2077" s="19" customFormat="1" x14ac:dyDescent="0.25"/>
    <row r="2078" s="19" customFormat="1" x14ac:dyDescent="0.25"/>
    <row r="2079" s="19" customFormat="1" x14ac:dyDescent="0.25"/>
    <row r="2080" s="19" customFormat="1" x14ac:dyDescent="0.25"/>
    <row r="2081" s="19" customFormat="1" x14ac:dyDescent="0.25"/>
    <row r="2082" s="19" customFormat="1" x14ac:dyDescent="0.25"/>
    <row r="2083" s="19" customFormat="1" x14ac:dyDescent="0.25"/>
    <row r="2084" s="19" customFormat="1" x14ac:dyDescent="0.25"/>
    <row r="2085" s="19" customFormat="1" x14ac:dyDescent="0.25"/>
    <row r="2086" s="19" customFormat="1" x14ac:dyDescent="0.25"/>
    <row r="2087" s="19" customFormat="1" x14ac:dyDescent="0.25"/>
    <row r="2088" s="19" customFormat="1" x14ac:dyDescent="0.25"/>
    <row r="2089" s="19" customFormat="1" x14ac:dyDescent="0.25"/>
    <row r="2090" s="19" customFormat="1" x14ac:dyDescent="0.25"/>
    <row r="2091" s="19" customFormat="1" x14ac:dyDescent="0.25"/>
    <row r="2092" s="19" customFormat="1" x14ac:dyDescent="0.25"/>
    <row r="2093" s="19" customFormat="1" x14ac:dyDescent="0.25"/>
    <row r="2094" s="19" customFormat="1" x14ac:dyDescent="0.25"/>
    <row r="2095" s="19" customFormat="1" x14ac:dyDescent="0.25"/>
    <row r="2096" s="19" customFormat="1" x14ac:dyDescent="0.25"/>
    <row r="2097" s="19" customFormat="1" x14ac:dyDescent="0.25"/>
    <row r="2098" s="19" customFormat="1" x14ac:dyDescent="0.25"/>
    <row r="2099" s="19" customFormat="1" x14ac:dyDescent="0.25"/>
    <row r="2100" s="19" customFormat="1" x14ac:dyDescent="0.25"/>
    <row r="2101" s="19" customFormat="1" x14ac:dyDescent="0.25"/>
    <row r="2102" s="19" customFormat="1" x14ac:dyDescent="0.25"/>
    <row r="2103" s="19" customFormat="1" x14ac:dyDescent="0.25"/>
    <row r="2104" s="19" customFormat="1" x14ac:dyDescent="0.25"/>
    <row r="2105" s="19" customFormat="1" x14ac:dyDescent="0.25"/>
    <row r="2106" s="19" customFormat="1" x14ac:dyDescent="0.25"/>
    <row r="2107" s="19" customFormat="1" x14ac:dyDescent="0.25"/>
    <row r="2108" s="19" customFormat="1" x14ac:dyDescent="0.25"/>
    <row r="2109" s="19" customFormat="1" x14ac:dyDescent="0.25"/>
    <row r="2110" s="19" customFormat="1" x14ac:dyDescent="0.25"/>
    <row r="2111" s="19" customFormat="1" x14ac:dyDescent="0.25"/>
    <row r="2112" s="19" customFormat="1" x14ac:dyDescent="0.25"/>
    <row r="2113" s="19" customFormat="1" x14ac:dyDescent="0.25"/>
    <row r="2114" s="19" customFormat="1" x14ac:dyDescent="0.25"/>
    <row r="2115" s="19" customFormat="1" x14ac:dyDescent="0.25"/>
    <row r="2116" s="19" customFormat="1" x14ac:dyDescent="0.25"/>
    <row r="2117" s="19" customFormat="1" x14ac:dyDescent="0.25"/>
    <row r="2118" s="19" customFormat="1" x14ac:dyDescent="0.25"/>
    <row r="2119" s="19" customFormat="1" x14ac:dyDescent="0.25"/>
    <row r="2120" s="19" customFormat="1" x14ac:dyDescent="0.25"/>
    <row r="2121" s="19" customFormat="1" x14ac:dyDescent="0.25"/>
    <row r="2122" s="19" customFormat="1" x14ac:dyDescent="0.25"/>
    <row r="2123" s="19" customFormat="1" x14ac:dyDescent="0.25"/>
    <row r="2124" s="19" customFormat="1" x14ac:dyDescent="0.25"/>
    <row r="2125" s="19" customFormat="1" x14ac:dyDescent="0.25"/>
    <row r="2126" s="19" customFormat="1" x14ac:dyDescent="0.25"/>
    <row r="2127" s="19" customFormat="1" x14ac:dyDescent="0.25"/>
    <row r="2128" s="19" customFormat="1" x14ac:dyDescent="0.25"/>
    <row r="2129" s="19" customFormat="1" x14ac:dyDescent="0.25"/>
    <row r="2130" s="19" customFormat="1" x14ac:dyDescent="0.25"/>
    <row r="2131" s="19" customFormat="1" x14ac:dyDescent="0.25"/>
    <row r="2132" s="19" customFormat="1" x14ac:dyDescent="0.25"/>
    <row r="2133" s="19" customFormat="1" x14ac:dyDescent="0.25"/>
    <row r="2134" s="19" customFormat="1" x14ac:dyDescent="0.25"/>
    <row r="2135" s="19" customFormat="1" x14ac:dyDescent="0.25"/>
    <row r="2136" s="19" customFormat="1" x14ac:dyDescent="0.25"/>
    <row r="2137" s="19" customFormat="1" x14ac:dyDescent="0.25"/>
    <row r="2138" s="19" customFormat="1" x14ac:dyDescent="0.25"/>
    <row r="2139" s="19" customFormat="1" x14ac:dyDescent="0.25"/>
    <row r="2140" s="19" customFormat="1" x14ac:dyDescent="0.25"/>
    <row r="2141" s="19" customFormat="1" x14ac:dyDescent="0.25"/>
    <row r="2142" s="19" customFormat="1" x14ac:dyDescent="0.25"/>
    <row r="2143" s="19" customFormat="1" x14ac:dyDescent="0.25"/>
    <row r="2144" s="19" customFormat="1" x14ac:dyDescent="0.25"/>
    <row r="2145" s="19" customFormat="1" x14ac:dyDescent="0.25"/>
    <row r="2146" s="19" customFormat="1" x14ac:dyDescent="0.25"/>
    <row r="2147" s="19" customFormat="1" x14ac:dyDescent="0.25"/>
    <row r="2148" s="19" customFormat="1" x14ac:dyDescent="0.25"/>
    <row r="2149" s="19" customFormat="1" x14ac:dyDescent="0.25"/>
    <row r="2150" s="19" customFormat="1" x14ac:dyDescent="0.25"/>
    <row r="2151" s="19" customFormat="1" x14ac:dyDescent="0.25"/>
    <row r="2152" s="19" customFormat="1" x14ac:dyDescent="0.25"/>
    <row r="2153" s="19" customFormat="1" x14ac:dyDescent="0.25"/>
    <row r="2154" s="19" customFormat="1" x14ac:dyDescent="0.25"/>
    <row r="2155" s="19" customFormat="1" x14ac:dyDescent="0.25"/>
    <row r="2156" s="19" customFormat="1" x14ac:dyDescent="0.25"/>
    <row r="2157" s="19" customFormat="1" x14ac:dyDescent="0.25"/>
    <row r="2158" s="19" customFormat="1" x14ac:dyDescent="0.25"/>
    <row r="2159" s="19" customFormat="1" x14ac:dyDescent="0.25"/>
    <row r="2160" s="19" customFormat="1" x14ac:dyDescent="0.25"/>
    <row r="2161" s="19" customFormat="1" x14ac:dyDescent="0.25"/>
    <row r="2162" s="19" customFormat="1" x14ac:dyDescent="0.25"/>
    <row r="2163" s="19" customFormat="1" x14ac:dyDescent="0.25"/>
    <row r="2164" s="19" customFormat="1" x14ac:dyDescent="0.25"/>
    <row r="2165" s="19" customFormat="1" x14ac:dyDescent="0.25"/>
    <row r="2166" s="19" customFormat="1" x14ac:dyDescent="0.25"/>
    <row r="2167" s="19" customFormat="1" x14ac:dyDescent="0.25"/>
    <row r="2168" s="19" customFormat="1" x14ac:dyDescent="0.25"/>
    <row r="2169" s="19" customFormat="1" x14ac:dyDescent="0.25"/>
    <row r="2170" s="19" customFormat="1" x14ac:dyDescent="0.25"/>
    <row r="2171" s="19" customFormat="1" x14ac:dyDescent="0.25"/>
    <row r="2172" s="19" customFormat="1" x14ac:dyDescent="0.25"/>
    <row r="2173" s="19" customFormat="1" x14ac:dyDescent="0.25"/>
    <row r="2174" s="19" customFormat="1" x14ac:dyDescent="0.25"/>
    <row r="2175" s="19" customFormat="1" x14ac:dyDescent="0.25"/>
    <row r="2176" s="19" customFormat="1" x14ac:dyDescent="0.25"/>
    <row r="2177" s="19" customFormat="1" x14ac:dyDescent="0.25"/>
    <row r="2178" s="19" customFormat="1" x14ac:dyDescent="0.25"/>
    <row r="2179" s="19" customFormat="1" x14ac:dyDescent="0.25"/>
    <row r="2180" s="19" customFormat="1" x14ac:dyDescent="0.25"/>
    <row r="2181" s="19" customFormat="1" x14ac:dyDescent="0.25"/>
    <row r="2182" s="19" customFormat="1" x14ac:dyDescent="0.25"/>
    <row r="2183" s="19" customFormat="1" x14ac:dyDescent="0.25"/>
    <row r="2184" s="19" customFormat="1" x14ac:dyDescent="0.25"/>
    <row r="2185" s="19" customFormat="1" x14ac:dyDescent="0.25"/>
    <row r="2186" s="19" customFormat="1" x14ac:dyDescent="0.25"/>
    <row r="2187" s="19" customFormat="1" x14ac:dyDescent="0.25"/>
    <row r="2188" s="19" customFormat="1" x14ac:dyDescent="0.25"/>
    <row r="2189" s="19" customFormat="1" x14ac:dyDescent="0.25"/>
    <row r="2190" s="19" customFormat="1" x14ac:dyDescent="0.25"/>
    <row r="2191" s="19" customFormat="1" x14ac:dyDescent="0.25"/>
    <row r="2192" s="19" customFormat="1" x14ac:dyDescent="0.25"/>
    <row r="2193" s="19" customFormat="1" x14ac:dyDescent="0.25"/>
    <row r="2194" s="19" customFormat="1" x14ac:dyDescent="0.25"/>
    <row r="2195" s="19" customFormat="1" x14ac:dyDescent="0.25"/>
    <row r="2196" s="19" customFormat="1" x14ac:dyDescent="0.25"/>
    <row r="2197" s="19" customFormat="1" x14ac:dyDescent="0.25"/>
    <row r="2198" s="19" customFormat="1" x14ac:dyDescent="0.25"/>
    <row r="2199" s="19" customFormat="1" x14ac:dyDescent="0.25"/>
    <row r="2200" s="19" customFormat="1" x14ac:dyDescent="0.25"/>
    <row r="2201" s="19" customFormat="1" x14ac:dyDescent="0.25"/>
    <row r="2202" s="19" customFormat="1" x14ac:dyDescent="0.25"/>
    <row r="2203" s="19" customFormat="1" x14ac:dyDescent="0.25"/>
    <row r="2204" s="19" customFormat="1" x14ac:dyDescent="0.25"/>
    <row r="2205" s="19" customFormat="1" x14ac:dyDescent="0.25"/>
    <row r="2206" s="19" customFormat="1" x14ac:dyDescent="0.25"/>
    <row r="2207" s="19" customFormat="1" x14ac:dyDescent="0.25"/>
    <row r="2208" s="19" customFormat="1" x14ac:dyDescent="0.25"/>
    <row r="2209" s="19" customFormat="1" x14ac:dyDescent="0.25"/>
    <row r="2210" s="19" customFormat="1" x14ac:dyDescent="0.25"/>
    <row r="2211" s="19" customFormat="1" x14ac:dyDescent="0.25"/>
    <row r="2212" s="19" customFormat="1" x14ac:dyDescent="0.25"/>
    <row r="2213" s="19" customFormat="1" x14ac:dyDescent="0.25"/>
    <row r="2214" s="19" customFormat="1" x14ac:dyDescent="0.25"/>
    <row r="2215" s="19" customFormat="1" x14ac:dyDescent="0.25"/>
    <row r="2216" s="19" customFormat="1" x14ac:dyDescent="0.25"/>
    <row r="2217" s="19" customFormat="1" x14ac:dyDescent="0.25"/>
    <row r="2218" s="19" customFormat="1" x14ac:dyDescent="0.25"/>
    <row r="2219" s="19" customFormat="1" x14ac:dyDescent="0.25"/>
    <row r="2220" s="19" customFormat="1" x14ac:dyDescent="0.25"/>
    <row r="2221" s="19" customFormat="1" x14ac:dyDescent="0.25"/>
    <row r="2222" s="19" customFormat="1" x14ac:dyDescent="0.25"/>
    <row r="2223" s="19" customFormat="1" x14ac:dyDescent="0.25"/>
    <row r="2224" s="19" customFormat="1" x14ac:dyDescent="0.25"/>
    <row r="2225" s="19" customFormat="1" x14ac:dyDescent="0.25"/>
    <row r="2226" s="19" customFormat="1" x14ac:dyDescent="0.25"/>
    <row r="2227" s="19" customFormat="1" x14ac:dyDescent="0.25"/>
    <row r="2228" s="19" customFormat="1" x14ac:dyDescent="0.25"/>
    <row r="2229" s="19" customFormat="1" x14ac:dyDescent="0.25"/>
    <row r="2230" s="19" customFormat="1" x14ac:dyDescent="0.25"/>
    <row r="2231" s="19" customFormat="1" x14ac:dyDescent="0.25"/>
    <row r="2232" s="19" customFormat="1" x14ac:dyDescent="0.25"/>
    <row r="2233" s="19" customFormat="1" x14ac:dyDescent="0.25"/>
    <row r="2234" s="19" customFormat="1" x14ac:dyDescent="0.25"/>
    <row r="2235" s="19" customFormat="1" x14ac:dyDescent="0.25"/>
    <row r="2236" s="19" customFormat="1" x14ac:dyDescent="0.25"/>
    <row r="2237" s="19" customFormat="1" x14ac:dyDescent="0.25"/>
    <row r="2238" s="19" customFormat="1" x14ac:dyDescent="0.25"/>
    <row r="2239" s="19" customFormat="1" x14ac:dyDescent="0.25"/>
    <row r="2240" s="19" customFormat="1" x14ac:dyDescent="0.25"/>
    <row r="2241" s="19" customFormat="1" x14ac:dyDescent="0.25"/>
    <row r="2242" s="19" customFormat="1" x14ac:dyDescent="0.25"/>
    <row r="2243" s="19" customFormat="1" x14ac:dyDescent="0.25"/>
    <row r="2244" s="19" customFormat="1" x14ac:dyDescent="0.25"/>
    <row r="2245" s="19" customFormat="1" x14ac:dyDescent="0.25"/>
    <row r="2246" s="19" customFormat="1" x14ac:dyDescent="0.25"/>
    <row r="2247" s="19" customFormat="1" x14ac:dyDescent="0.25"/>
    <row r="2248" s="19" customFormat="1" x14ac:dyDescent="0.25"/>
    <row r="2249" s="19" customFormat="1" x14ac:dyDescent="0.25"/>
    <row r="2250" s="19" customFormat="1" x14ac:dyDescent="0.25"/>
    <row r="2251" s="19" customFormat="1" x14ac:dyDescent="0.25"/>
    <row r="2252" s="19" customFormat="1" x14ac:dyDescent="0.25"/>
    <row r="2253" s="19" customFormat="1" x14ac:dyDescent="0.25"/>
    <row r="2254" s="19" customFormat="1" x14ac:dyDescent="0.25"/>
    <row r="2255" s="19" customFormat="1" x14ac:dyDescent="0.25"/>
    <row r="2256" s="19" customFormat="1" x14ac:dyDescent="0.25"/>
    <row r="2257" s="19" customFormat="1" x14ac:dyDescent="0.25"/>
    <row r="2258" s="19" customFormat="1" x14ac:dyDescent="0.25"/>
    <row r="2259" s="19" customFormat="1" x14ac:dyDescent="0.25"/>
    <row r="2260" s="19" customFormat="1" x14ac:dyDescent="0.25"/>
  </sheetData>
  <mergeCells count="21">
    <mergeCell ref="B18:D18"/>
    <mergeCell ref="B19:D19"/>
    <mergeCell ref="B13:D13"/>
    <mergeCell ref="B14:D14"/>
    <mergeCell ref="B15:D15"/>
    <mergeCell ref="B16:D16"/>
    <mergeCell ref="B17:D17"/>
    <mergeCell ref="B1:D1"/>
    <mergeCell ref="E1:G1"/>
    <mergeCell ref="B2:D2"/>
    <mergeCell ref="B3:D3"/>
    <mergeCell ref="B7:D7"/>
    <mergeCell ref="E7:G7"/>
    <mergeCell ref="B4:D4"/>
    <mergeCell ref="E2:G2"/>
    <mergeCell ref="E3:G3"/>
    <mergeCell ref="E4:G4"/>
    <mergeCell ref="B5:D5"/>
    <mergeCell ref="E5:G5"/>
    <mergeCell ref="B6:D6"/>
    <mergeCell ref="E6:G6"/>
  </mergeCells>
  <phoneticPr fontId="7" type="noConversion"/>
  <pageMargins left="0.7" right="0.7" top="0.75" bottom="0.75" header="0.3" footer="0.3"/>
  <pageSetup paperSize="9" scale="95" orientation="landscape" horizontalDpi="1200" verticalDpi="1200"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267"/>
  <sheetViews>
    <sheetView zoomScale="60" zoomScaleNormal="100" workbookViewId="0">
      <selection activeCell="O248" sqref="O248"/>
    </sheetView>
  </sheetViews>
  <sheetFormatPr baseColWidth="10" defaultColWidth="9.1796875" defaultRowHeight="12.5" x14ac:dyDescent="0.25"/>
  <cols>
    <col min="1" max="256" width="11.453125" customWidth="1"/>
  </cols>
  <sheetData>
    <row r="1" spans="1:1" ht="13" x14ac:dyDescent="0.3">
      <c r="A1" s="87" t="s">
        <v>46</v>
      </c>
    </row>
    <row r="30" spans="1:15" ht="13" thickBot="1" x14ac:dyDescent="0.3"/>
    <row r="31" spans="1:15" x14ac:dyDescent="0.25">
      <c r="A31" s="106"/>
      <c r="B31" s="107"/>
      <c r="C31" s="107"/>
      <c r="D31" s="107"/>
      <c r="E31" s="107"/>
      <c r="F31" s="107"/>
      <c r="G31" s="108"/>
      <c r="H31" s="106"/>
      <c r="I31" s="107"/>
      <c r="J31" s="107"/>
      <c r="K31" s="107"/>
      <c r="L31" s="107"/>
      <c r="M31" s="107"/>
      <c r="N31" s="107"/>
      <c r="O31" s="108"/>
    </row>
    <row r="32" spans="1:15" x14ac:dyDescent="0.25">
      <c r="A32" s="109"/>
      <c r="B32" s="19"/>
      <c r="C32" s="19"/>
      <c r="D32" s="19"/>
      <c r="E32" s="19"/>
      <c r="F32" s="19"/>
      <c r="G32" s="110"/>
      <c r="H32" s="109"/>
      <c r="I32" s="19"/>
      <c r="J32" s="19"/>
      <c r="K32" s="19"/>
      <c r="L32" s="19"/>
      <c r="M32" s="19"/>
      <c r="N32" s="19"/>
      <c r="O32" s="110"/>
    </row>
    <row r="33" spans="1:15" x14ac:dyDescent="0.25">
      <c r="A33" s="109"/>
      <c r="B33" s="19"/>
      <c r="C33" s="19"/>
      <c r="D33" s="19"/>
      <c r="E33" s="19"/>
      <c r="F33" s="19"/>
      <c r="G33" s="110"/>
      <c r="H33" s="109"/>
      <c r="I33" s="19"/>
      <c r="J33" s="19"/>
      <c r="K33" s="19"/>
      <c r="L33" s="19"/>
      <c r="M33" s="19"/>
      <c r="N33" s="19"/>
      <c r="O33" s="110"/>
    </row>
    <row r="34" spans="1:15" x14ac:dyDescent="0.25">
      <c r="A34" s="109"/>
      <c r="B34" s="19"/>
      <c r="C34" s="19"/>
      <c r="D34" s="19"/>
      <c r="E34" s="19"/>
      <c r="F34" s="19"/>
      <c r="G34" s="110"/>
      <c r="H34" s="109"/>
      <c r="I34" s="19"/>
      <c r="J34" s="19"/>
      <c r="K34" s="19"/>
      <c r="L34" s="19"/>
      <c r="M34" s="19"/>
      <c r="N34" s="19"/>
      <c r="O34" s="110"/>
    </row>
    <row r="35" spans="1:15" x14ac:dyDescent="0.25">
      <c r="A35" s="109"/>
      <c r="B35" s="19"/>
      <c r="C35" s="19"/>
      <c r="D35" s="19"/>
      <c r="E35" s="19"/>
      <c r="F35" s="19"/>
      <c r="G35" s="110"/>
      <c r="H35" s="109"/>
      <c r="I35" s="19"/>
      <c r="J35" s="19"/>
      <c r="K35" s="19"/>
      <c r="L35" s="19"/>
      <c r="M35" s="19"/>
      <c r="N35" s="19"/>
      <c r="O35" s="110"/>
    </row>
    <row r="36" spans="1:15" x14ac:dyDescent="0.25">
      <c r="A36" s="109"/>
      <c r="B36" s="19"/>
      <c r="C36" s="19"/>
      <c r="D36" s="19"/>
      <c r="E36" s="19"/>
      <c r="F36" s="19"/>
      <c r="G36" s="110"/>
      <c r="H36" s="109"/>
      <c r="I36" s="19"/>
      <c r="J36" s="19"/>
      <c r="K36" s="19"/>
      <c r="L36" s="19"/>
      <c r="M36" s="19"/>
      <c r="N36" s="19"/>
      <c r="O36" s="110"/>
    </row>
    <row r="37" spans="1:15" x14ac:dyDescent="0.25">
      <c r="A37" s="109"/>
      <c r="B37" s="19"/>
      <c r="C37" s="19"/>
      <c r="D37" s="19"/>
      <c r="E37" s="19"/>
      <c r="F37" s="19"/>
      <c r="G37" s="110"/>
      <c r="H37" s="109"/>
      <c r="I37" s="19"/>
      <c r="J37" s="19"/>
      <c r="K37" s="19"/>
      <c r="L37" s="19"/>
      <c r="M37" s="19"/>
      <c r="N37" s="19"/>
      <c r="O37" s="110"/>
    </row>
    <row r="38" spans="1:15" x14ac:dyDescent="0.25">
      <c r="A38" s="109"/>
      <c r="B38" s="19"/>
      <c r="C38" s="19"/>
      <c r="D38" s="19"/>
      <c r="E38" s="19"/>
      <c r="F38" s="19"/>
      <c r="G38" s="110"/>
      <c r="H38" s="109"/>
      <c r="I38" s="19"/>
      <c r="J38" s="19"/>
      <c r="K38" s="19"/>
      <c r="L38" s="19"/>
      <c r="M38" s="19"/>
      <c r="N38" s="19"/>
      <c r="O38" s="110"/>
    </row>
    <row r="39" spans="1:15" x14ac:dyDescent="0.25">
      <c r="A39" s="109"/>
      <c r="B39" s="19"/>
      <c r="C39" s="19"/>
      <c r="D39" s="19"/>
      <c r="E39" s="19"/>
      <c r="F39" s="19"/>
      <c r="G39" s="110"/>
      <c r="H39" s="109"/>
      <c r="I39" s="19"/>
      <c r="J39" s="19"/>
      <c r="K39" s="19"/>
      <c r="L39" s="19"/>
      <c r="M39" s="19"/>
      <c r="N39" s="19"/>
      <c r="O39" s="110"/>
    </row>
    <row r="40" spans="1:15" x14ac:dyDescent="0.25">
      <c r="A40" s="109"/>
      <c r="B40" s="19"/>
      <c r="C40" s="19"/>
      <c r="D40" s="19"/>
      <c r="E40" s="19"/>
      <c r="F40" s="19"/>
      <c r="G40" s="110"/>
      <c r="H40" s="109"/>
      <c r="I40" s="19"/>
      <c r="J40" s="19"/>
      <c r="K40" s="19"/>
      <c r="L40" s="19"/>
      <c r="M40" s="19"/>
      <c r="N40" s="19"/>
      <c r="O40" s="110"/>
    </row>
    <row r="41" spans="1:15" x14ac:dyDescent="0.25">
      <c r="A41" s="109"/>
      <c r="B41" s="19"/>
      <c r="C41" s="19"/>
      <c r="D41" s="19"/>
      <c r="E41" s="19"/>
      <c r="F41" s="19"/>
      <c r="G41" s="110"/>
      <c r="H41" s="109"/>
      <c r="I41" s="19"/>
      <c r="J41" s="19"/>
      <c r="K41" s="19"/>
      <c r="L41" s="19"/>
      <c r="M41" s="19"/>
      <c r="N41" s="19"/>
      <c r="O41" s="110"/>
    </row>
    <row r="42" spans="1:15" x14ac:dyDescent="0.25">
      <c r="A42" s="109"/>
      <c r="B42" s="19"/>
      <c r="C42" s="19"/>
      <c r="D42" s="19"/>
      <c r="E42" s="19"/>
      <c r="F42" s="19"/>
      <c r="G42" s="110"/>
      <c r="H42" s="109"/>
      <c r="I42" s="19"/>
      <c r="J42" s="19"/>
      <c r="K42" s="19"/>
      <c r="L42" s="19"/>
      <c r="M42" s="19"/>
      <c r="N42" s="19"/>
      <c r="O42" s="110"/>
    </row>
    <row r="43" spans="1:15" x14ac:dyDescent="0.25">
      <c r="A43" s="109"/>
      <c r="B43" s="19"/>
      <c r="C43" s="19"/>
      <c r="D43" s="19"/>
      <c r="E43" s="19"/>
      <c r="F43" s="19"/>
      <c r="G43" s="110"/>
      <c r="H43" s="109"/>
      <c r="I43" s="19"/>
      <c r="J43" s="19"/>
      <c r="K43" s="19"/>
      <c r="L43" s="19"/>
      <c r="M43" s="19"/>
      <c r="N43" s="19"/>
      <c r="O43" s="110"/>
    </row>
    <row r="44" spans="1:15" x14ac:dyDescent="0.25">
      <c r="A44" s="109"/>
      <c r="B44" s="19"/>
      <c r="C44" s="19"/>
      <c r="D44" s="19"/>
      <c r="E44" s="19"/>
      <c r="F44" s="19"/>
      <c r="G44" s="110"/>
      <c r="H44" s="109"/>
      <c r="I44" s="19"/>
      <c r="J44" s="19"/>
      <c r="K44" s="19"/>
      <c r="L44" s="19"/>
      <c r="M44" s="19"/>
      <c r="N44" s="19"/>
      <c r="O44" s="110"/>
    </row>
    <row r="45" spans="1:15" x14ac:dyDescent="0.25">
      <c r="A45" s="109"/>
      <c r="B45" s="19"/>
      <c r="C45" s="19"/>
      <c r="D45" s="19"/>
      <c r="E45" s="19"/>
      <c r="F45" s="19"/>
      <c r="G45" s="110"/>
      <c r="H45" s="109"/>
      <c r="I45" s="19"/>
      <c r="J45" s="19"/>
      <c r="K45" s="19"/>
      <c r="L45" s="19"/>
      <c r="M45" s="19"/>
      <c r="N45" s="19"/>
      <c r="O45" s="110"/>
    </row>
    <row r="46" spans="1:15" x14ac:dyDescent="0.25">
      <c r="A46" s="109"/>
      <c r="B46" s="19"/>
      <c r="C46" s="19"/>
      <c r="D46" s="19"/>
      <c r="E46" s="19"/>
      <c r="F46" s="19"/>
      <c r="G46" s="110"/>
      <c r="H46" s="109"/>
      <c r="I46" s="19"/>
      <c r="J46" s="19"/>
      <c r="K46" s="19"/>
      <c r="L46" s="19"/>
      <c r="M46" s="19"/>
      <c r="N46" s="19"/>
      <c r="O46" s="110"/>
    </row>
    <row r="47" spans="1:15" x14ac:dyDescent="0.25">
      <c r="A47" s="109"/>
      <c r="B47" s="19"/>
      <c r="C47" s="19"/>
      <c r="D47" s="19"/>
      <c r="E47" s="19"/>
      <c r="F47" s="19"/>
      <c r="G47" s="110"/>
      <c r="H47" s="109"/>
      <c r="I47" s="19"/>
      <c r="J47" s="19"/>
      <c r="K47" s="19"/>
      <c r="L47" s="19"/>
      <c r="M47" s="19"/>
      <c r="N47" s="19"/>
      <c r="O47" s="110"/>
    </row>
    <row r="48" spans="1:15" x14ac:dyDescent="0.25">
      <c r="A48" s="109"/>
      <c r="B48" s="19"/>
      <c r="C48" s="19"/>
      <c r="D48" s="19"/>
      <c r="E48" s="19"/>
      <c r="F48" s="19"/>
      <c r="G48" s="110"/>
      <c r="H48" s="109"/>
      <c r="I48" s="19"/>
      <c r="J48" s="19"/>
      <c r="K48" s="19"/>
      <c r="L48" s="19"/>
      <c r="M48" s="19"/>
      <c r="N48" s="19"/>
      <c r="O48" s="110"/>
    </row>
    <row r="49" spans="1:15" x14ac:dyDescent="0.25">
      <c r="A49" s="109"/>
      <c r="B49" s="19"/>
      <c r="C49" s="19"/>
      <c r="D49" s="19"/>
      <c r="E49" s="19"/>
      <c r="F49" s="19"/>
      <c r="G49" s="110"/>
      <c r="H49" s="109"/>
      <c r="I49" s="19"/>
      <c r="J49" s="19"/>
      <c r="K49" s="19"/>
      <c r="L49" s="19"/>
      <c r="M49" s="19"/>
      <c r="N49" s="19"/>
      <c r="O49" s="110"/>
    </row>
    <row r="50" spans="1:15" x14ac:dyDescent="0.25">
      <c r="A50" s="109"/>
      <c r="B50" s="19"/>
      <c r="C50" s="19"/>
      <c r="D50" s="19"/>
      <c r="E50" s="19"/>
      <c r="F50" s="19"/>
      <c r="G50" s="110"/>
      <c r="H50" s="109"/>
      <c r="I50" s="19"/>
      <c r="J50" s="19"/>
      <c r="K50" s="19"/>
      <c r="L50" s="19"/>
      <c r="M50" s="19"/>
      <c r="N50" s="19"/>
      <c r="O50" s="110"/>
    </row>
    <row r="51" spans="1:15" x14ac:dyDescent="0.25">
      <c r="A51" s="109"/>
      <c r="B51" s="19"/>
      <c r="C51" s="19"/>
      <c r="D51" s="19"/>
      <c r="E51" s="19"/>
      <c r="F51" s="19"/>
      <c r="G51" s="110"/>
      <c r="H51" s="109"/>
      <c r="I51" s="19"/>
      <c r="J51" s="19"/>
      <c r="K51" s="19"/>
      <c r="L51" s="19"/>
      <c r="M51" s="19"/>
      <c r="N51" s="19"/>
      <c r="O51" s="110"/>
    </row>
    <row r="52" spans="1:15" x14ac:dyDescent="0.25">
      <c r="A52" s="109"/>
      <c r="B52" s="19"/>
      <c r="C52" s="19"/>
      <c r="D52" s="19"/>
      <c r="E52" s="19"/>
      <c r="F52" s="19"/>
      <c r="G52" s="110"/>
      <c r="H52" s="109"/>
      <c r="I52" s="19"/>
      <c r="J52" s="19"/>
      <c r="K52" s="19"/>
      <c r="L52" s="19"/>
      <c r="M52" s="19"/>
      <c r="N52" s="19"/>
      <c r="O52" s="110"/>
    </row>
    <row r="53" spans="1:15" x14ac:dyDescent="0.25">
      <c r="A53" s="109"/>
      <c r="B53" s="19"/>
      <c r="C53" s="19"/>
      <c r="D53" s="19"/>
      <c r="E53" s="19"/>
      <c r="F53" s="19"/>
      <c r="G53" s="110"/>
      <c r="H53" s="109"/>
      <c r="I53" s="19"/>
      <c r="J53" s="19"/>
      <c r="K53" s="19"/>
      <c r="L53" s="19"/>
      <c r="M53" s="19"/>
      <c r="N53" s="19"/>
      <c r="O53" s="110"/>
    </row>
    <row r="54" spans="1:15" x14ac:dyDescent="0.25">
      <c r="A54" s="109"/>
      <c r="B54" s="19"/>
      <c r="C54" s="19"/>
      <c r="D54" s="19"/>
      <c r="E54" s="19"/>
      <c r="F54" s="19"/>
      <c r="G54" s="110"/>
      <c r="H54" s="109"/>
      <c r="I54" s="19"/>
      <c r="J54" s="19"/>
      <c r="K54" s="19"/>
      <c r="L54" s="19"/>
      <c r="M54" s="19"/>
      <c r="N54" s="19"/>
      <c r="O54" s="110"/>
    </row>
    <row r="55" spans="1:15" x14ac:dyDescent="0.25">
      <c r="A55" s="109"/>
      <c r="B55" s="19"/>
      <c r="C55" s="19"/>
      <c r="D55" s="19"/>
      <c r="E55" s="19"/>
      <c r="F55" s="19"/>
      <c r="G55" s="110"/>
      <c r="H55" s="109"/>
      <c r="I55" s="19"/>
      <c r="J55" s="19"/>
      <c r="K55" s="19"/>
      <c r="L55" s="19"/>
      <c r="M55" s="19"/>
      <c r="N55" s="19"/>
      <c r="O55" s="110"/>
    </row>
    <row r="56" spans="1:15" ht="13" thickBot="1" x14ac:dyDescent="0.3">
      <c r="A56" s="111"/>
      <c r="B56" s="112"/>
      <c r="C56" s="112"/>
      <c r="D56" s="112"/>
      <c r="E56" s="112"/>
      <c r="F56" s="112"/>
      <c r="G56" s="113"/>
      <c r="H56" s="111"/>
      <c r="I56" s="112"/>
      <c r="J56" s="112"/>
      <c r="K56" s="112"/>
      <c r="L56" s="112"/>
      <c r="M56" s="112"/>
      <c r="N56" s="112"/>
      <c r="O56" s="113"/>
    </row>
    <row r="57" spans="1:15" x14ac:dyDescent="0.25">
      <c r="A57" t="s">
        <v>108</v>
      </c>
      <c r="I57" s="198" t="s">
        <v>198</v>
      </c>
    </row>
    <row r="58" spans="1:15" x14ac:dyDescent="0.25">
      <c r="A58" t="s">
        <v>109</v>
      </c>
    </row>
    <row r="59" spans="1:15" ht="13" thickBot="1" x14ac:dyDescent="0.3"/>
    <row r="60" spans="1:15" x14ac:dyDescent="0.25">
      <c r="A60" s="106"/>
      <c r="B60" s="107"/>
      <c r="C60" s="107"/>
      <c r="D60" s="107"/>
      <c r="E60" s="107"/>
      <c r="F60" s="107"/>
      <c r="G60" s="108"/>
      <c r="H60" s="106"/>
      <c r="I60" s="107"/>
      <c r="J60" s="107"/>
      <c r="K60" s="107"/>
      <c r="L60" s="107"/>
      <c r="M60" s="107"/>
      <c r="N60" s="107"/>
      <c r="O60" s="108"/>
    </row>
    <row r="61" spans="1:15" x14ac:dyDescent="0.25">
      <c r="A61" s="109"/>
      <c r="B61" s="19"/>
      <c r="C61" s="19"/>
      <c r="D61" s="19"/>
      <c r="E61" s="19"/>
      <c r="F61" s="19"/>
      <c r="G61" s="110"/>
      <c r="H61" s="109"/>
      <c r="I61" s="19"/>
      <c r="J61" s="19"/>
      <c r="K61" s="19"/>
      <c r="L61" s="19"/>
      <c r="M61" s="19"/>
      <c r="N61" s="19"/>
      <c r="O61" s="110"/>
    </row>
    <row r="62" spans="1:15" x14ac:dyDescent="0.25">
      <c r="A62" s="109"/>
      <c r="B62" s="19"/>
      <c r="C62" s="19"/>
      <c r="D62" s="19"/>
      <c r="E62" s="19"/>
      <c r="F62" s="19"/>
      <c r="G62" s="110"/>
      <c r="H62" s="109"/>
      <c r="I62" s="19"/>
      <c r="J62" s="19"/>
      <c r="K62" s="19"/>
      <c r="L62" s="19"/>
      <c r="M62" s="19"/>
      <c r="N62" s="19"/>
      <c r="O62" s="110"/>
    </row>
    <row r="63" spans="1:15" x14ac:dyDescent="0.25">
      <c r="A63" s="109"/>
      <c r="B63" s="19"/>
      <c r="C63" s="19"/>
      <c r="D63" s="19"/>
      <c r="E63" s="19"/>
      <c r="F63" s="19"/>
      <c r="G63" s="110"/>
      <c r="H63" s="109"/>
      <c r="I63" s="19"/>
      <c r="J63" s="19"/>
      <c r="K63" s="19"/>
      <c r="L63" s="19"/>
      <c r="M63" s="19"/>
      <c r="N63" s="19"/>
      <c r="O63" s="110"/>
    </row>
    <row r="64" spans="1:15" x14ac:dyDescent="0.25">
      <c r="A64" s="109"/>
      <c r="B64" s="19"/>
      <c r="C64" s="19"/>
      <c r="D64" s="19"/>
      <c r="E64" s="19"/>
      <c r="F64" s="19"/>
      <c r="G64" s="110"/>
      <c r="H64" s="109"/>
      <c r="I64" s="19"/>
      <c r="J64" s="19"/>
      <c r="K64" s="19"/>
      <c r="L64" s="19"/>
      <c r="M64" s="19"/>
      <c r="N64" s="19"/>
      <c r="O64" s="110"/>
    </row>
    <row r="65" spans="1:15" x14ac:dyDescent="0.25">
      <c r="A65" s="109"/>
      <c r="B65" s="19"/>
      <c r="C65" s="19"/>
      <c r="D65" s="19"/>
      <c r="E65" s="19"/>
      <c r="F65" s="19"/>
      <c r="G65" s="110"/>
      <c r="H65" s="109"/>
      <c r="I65" s="19"/>
      <c r="J65" s="19"/>
      <c r="K65" s="19"/>
      <c r="L65" s="19"/>
      <c r="M65" s="19"/>
      <c r="N65" s="19"/>
      <c r="O65" s="110"/>
    </row>
    <row r="66" spans="1:15" x14ac:dyDescent="0.25">
      <c r="A66" s="109"/>
      <c r="B66" s="19"/>
      <c r="C66" s="19"/>
      <c r="D66" s="19"/>
      <c r="E66" s="19"/>
      <c r="F66" s="19"/>
      <c r="G66" s="110"/>
      <c r="H66" s="109"/>
      <c r="I66" s="19"/>
      <c r="J66" s="19"/>
      <c r="K66" s="19"/>
      <c r="L66" s="19"/>
      <c r="M66" s="19"/>
      <c r="N66" s="19"/>
      <c r="O66" s="110"/>
    </row>
    <row r="67" spans="1:15" x14ac:dyDescent="0.25">
      <c r="A67" s="109"/>
      <c r="B67" s="19"/>
      <c r="C67" s="19"/>
      <c r="D67" s="19"/>
      <c r="E67" s="19"/>
      <c r="F67" s="19"/>
      <c r="G67" s="110"/>
      <c r="H67" s="109"/>
      <c r="I67" s="19"/>
      <c r="J67" s="19"/>
      <c r="K67" s="19"/>
      <c r="L67" s="19"/>
      <c r="M67" s="19"/>
      <c r="N67" s="19"/>
      <c r="O67" s="110"/>
    </row>
    <row r="68" spans="1:15" x14ac:dyDescent="0.25">
      <c r="A68" s="109"/>
      <c r="B68" s="19"/>
      <c r="C68" s="19"/>
      <c r="D68" s="19"/>
      <c r="E68" s="19"/>
      <c r="F68" s="19"/>
      <c r="G68" s="110"/>
      <c r="H68" s="109"/>
      <c r="I68" s="19"/>
      <c r="J68" s="19"/>
      <c r="K68" s="19"/>
      <c r="L68" s="19"/>
      <c r="M68" s="19"/>
      <c r="N68" s="19"/>
      <c r="O68" s="110"/>
    </row>
    <row r="69" spans="1:15" x14ac:dyDescent="0.25">
      <c r="A69" s="109"/>
      <c r="B69" s="19"/>
      <c r="C69" s="19"/>
      <c r="D69" s="19"/>
      <c r="E69" s="19"/>
      <c r="F69" s="19"/>
      <c r="G69" s="110"/>
      <c r="H69" s="109"/>
      <c r="I69" s="19"/>
      <c r="J69" s="19"/>
      <c r="K69" s="19"/>
      <c r="L69" s="19"/>
      <c r="M69" s="19"/>
      <c r="N69" s="19"/>
      <c r="O69" s="110"/>
    </row>
    <row r="70" spans="1:15" x14ac:dyDescent="0.25">
      <c r="A70" s="109"/>
      <c r="B70" s="19"/>
      <c r="C70" s="19"/>
      <c r="D70" s="19"/>
      <c r="E70" s="19"/>
      <c r="F70" s="19"/>
      <c r="G70" s="110"/>
      <c r="H70" s="109"/>
      <c r="I70" s="19"/>
      <c r="J70" s="19"/>
      <c r="K70" s="19"/>
      <c r="L70" s="19"/>
      <c r="M70" s="19"/>
      <c r="N70" s="19"/>
      <c r="O70" s="110"/>
    </row>
    <row r="71" spans="1:15" x14ac:dyDescent="0.25">
      <c r="A71" s="109"/>
      <c r="B71" s="19"/>
      <c r="C71" s="19"/>
      <c r="D71" s="19"/>
      <c r="E71" s="19"/>
      <c r="F71" s="19"/>
      <c r="G71" s="110"/>
      <c r="H71" s="109"/>
      <c r="I71" s="19"/>
      <c r="J71" s="19"/>
      <c r="K71" s="19"/>
      <c r="L71" s="19"/>
      <c r="M71" s="19"/>
      <c r="N71" s="19"/>
      <c r="O71" s="110"/>
    </row>
    <row r="72" spans="1:15" x14ac:dyDescent="0.25">
      <c r="A72" s="109"/>
      <c r="B72" s="19"/>
      <c r="C72" s="19"/>
      <c r="D72" s="19"/>
      <c r="E72" s="19"/>
      <c r="F72" s="19"/>
      <c r="G72" s="110"/>
      <c r="H72" s="109"/>
      <c r="I72" s="19"/>
      <c r="J72" s="19"/>
      <c r="K72" s="19"/>
      <c r="L72" s="19"/>
      <c r="M72" s="19"/>
      <c r="N72" s="19"/>
      <c r="O72" s="110"/>
    </row>
    <row r="73" spans="1:15" x14ac:dyDescent="0.25">
      <c r="A73" s="109"/>
      <c r="B73" s="19"/>
      <c r="C73" s="19"/>
      <c r="D73" s="19"/>
      <c r="E73" s="19"/>
      <c r="F73" s="19"/>
      <c r="G73" s="110"/>
      <c r="H73" s="109"/>
      <c r="I73" s="19"/>
      <c r="J73" s="19"/>
      <c r="K73" s="19"/>
      <c r="L73" s="19"/>
      <c r="M73" s="19"/>
      <c r="N73" s="19"/>
      <c r="O73" s="110"/>
    </row>
    <row r="74" spans="1:15" x14ac:dyDescent="0.25">
      <c r="A74" s="109"/>
      <c r="B74" s="19"/>
      <c r="C74" s="19"/>
      <c r="D74" s="19"/>
      <c r="E74" s="19"/>
      <c r="F74" s="19"/>
      <c r="G74" s="110"/>
      <c r="H74" s="109"/>
      <c r="I74" s="19"/>
      <c r="J74" s="19"/>
      <c r="K74" s="19"/>
      <c r="L74" s="19"/>
      <c r="M74" s="19"/>
      <c r="N74" s="19"/>
      <c r="O74" s="110"/>
    </row>
    <row r="75" spans="1:15" x14ac:dyDescent="0.25">
      <c r="A75" s="109"/>
      <c r="B75" s="19"/>
      <c r="C75" s="19"/>
      <c r="D75" s="19"/>
      <c r="E75" s="19"/>
      <c r="F75" s="19"/>
      <c r="G75" s="110"/>
      <c r="H75" s="109"/>
      <c r="I75" s="19"/>
      <c r="J75" s="19"/>
      <c r="K75" s="19"/>
      <c r="L75" s="19"/>
      <c r="M75" s="19"/>
      <c r="N75" s="19"/>
      <c r="O75" s="110"/>
    </row>
    <row r="76" spans="1:15" x14ac:dyDescent="0.25">
      <c r="A76" s="109"/>
      <c r="B76" s="19"/>
      <c r="C76" s="19"/>
      <c r="D76" s="19"/>
      <c r="E76" s="19"/>
      <c r="F76" s="19"/>
      <c r="G76" s="110"/>
      <c r="H76" s="109"/>
      <c r="I76" s="19"/>
      <c r="J76" s="19"/>
      <c r="K76" s="19"/>
      <c r="L76" s="19"/>
      <c r="M76" s="19"/>
      <c r="N76" s="19"/>
      <c r="O76" s="110"/>
    </row>
    <row r="77" spans="1:15" x14ac:dyDescent="0.25">
      <c r="A77" s="109"/>
      <c r="B77" s="19"/>
      <c r="C77" s="19"/>
      <c r="D77" s="19"/>
      <c r="E77" s="19"/>
      <c r="F77" s="19"/>
      <c r="G77" s="110"/>
      <c r="H77" s="109"/>
      <c r="I77" s="19"/>
      <c r="J77" s="19"/>
      <c r="K77" s="19"/>
      <c r="L77" s="19"/>
      <c r="M77" s="19"/>
      <c r="N77" s="19"/>
      <c r="O77" s="110"/>
    </row>
    <row r="78" spans="1:15" x14ac:dyDescent="0.25">
      <c r="A78" s="109"/>
      <c r="B78" s="19"/>
      <c r="C78" s="19"/>
      <c r="D78" s="19"/>
      <c r="E78" s="19"/>
      <c r="F78" s="19"/>
      <c r="G78" s="110"/>
      <c r="H78" s="109"/>
      <c r="I78" s="19"/>
      <c r="J78" s="19"/>
      <c r="K78" s="19"/>
      <c r="L78" s="19"/>
      <c r="M78" s="19"/>
      <c r="N78" s="19"/>
      <c r="O78" s="110"/>
    </row>
    <row r="79" spans="1:15" x14ac:dyDescent="0.25">
      <c r="A79" s="109"/>
      <c r="B79" s="19"/>
      <c r="C79" s="19"/>
      <c r="D79" s="19"/>
      <c r="E79" s="19"/>
      <c r="F79" s="19"/>
      <c r="G79" s="110"/>
      <c r="H79" s="109"/>
      <c r="I79" s="19"/>
      <c r="J79" s="19"/>
      <c r="K79" s="19"/>
      <c r="L79" s="19"/>
      <c r="M79" s="19"/>
      <c r="N79" s="19"/>
      <c r="O79" s="110"/>
    </row>
    <row r="80" spans="1:15" x14ac:dyDescent="0.25">
      <c r="A80" s="109"/>
      <c r="B80" s="19"/>
      <c r="C80" s="19"/>
      <c r="D80" s="19"/>
      <c r="E80" s="19"/>
      <c r="F80" s="19"/>
      <c r="G80" s="110"/>
      <c r="H80" s="109"/>
      <c r="I80" s="19"/>
      <c r="J80" s="19"/>
      <c r="K80" s="19"/>
      <c r="L80" s="19"/>
      <c r="M80" s="19"/>
      <c r="N80" s="19"/>
      <c r="O80" s="110"/>
    </row>
    <row r="81" spans="1:15" x14ac:dyDescent="0.25">
      <c r="A81" s="109"/>
      <c r="B81" s="19"/>
      <c r="C81" s="19"/>
      <c r="D81" s="19"/>
      <c r="E81" s="19"/>
      <c r="F81" s="19"/>
      <c r="G81" s="110"/>
      <c r="H81" s="109"/>
      <c r="I81" s="19"/>
      <c r="J81" s="19"/>
      <c r="K81" s="19"/>
      <c r="L81" s="19"/>
      <c r="M81" s="19"/>
      <c r="N81" s="19"/>
      <c r="O81" s="110"/>
    </row>
    <row r="82" spans="1:15" x14ac:dyDescent="0.25">
      <c r="A82" s="109"/>
      <c r="B82" s="19"/>
      <c r="C82" s="19"/>
      <c r="D82" s="19"/>
      <c r="E82" s="19"/>
      <c r="F82" s="19"/>
      <c r="G82" s="110"/>
      <c r="H82" s="109"/>
      <c r="I82" s="19"/>
      <c r="J82" s="19"/>
      <c r="K82" s="19"/>
      <c r="L82" s="19"/>
      <c r="M82" s="19"/>
      <c r="N82" s="19"/>
      <c r="O82" s="110"/>
    </row>
    <row r="83" spans="1:15" x14ac:dyDescent="0.25">
      <c r="A83" s="109"/>
      <c r="B83" s="19"/>
      <c r="C83" s="19"/>
      <c r="D83" s="19"/>
      <c r="E83" s="19"/>
      <c r="F83" s="19"/>
      <c r="G83" s="110"/>
      <c r="H83" s="109"/>
      <c r="I83" s="19"/>
      <c r="J83" s="19"/>
      <c r="K83" s="19"/>
      <c r="L83" s="19"/>
      <c r="M83" s="19"/>
      <c r="N83" s="19"/>
      <c r="O83" s="110"/>
    </row>
    <row r="84" spans="1:15" x14ac:dyDescent="0.25">
      <c r="A84" s="109"/>
      <c r="B84" s="19"/>
      <c r="C84" s="19"/>
      <c r="D84" s="19"/>
      <c r="E84" s="19"/>
      <c r="F84" s="19"/>
      <c r="G84" s="110"/>
      <c r="H84" s="109"/>
      <c r="I84" s="19"/>
      <c r="J84" s="19"/>
      <c r="K84" s="19"/>
      <c r="L84" s="19"/>
      <c r="M84" s="19"/>
      <c r="N84" s="19"/>
      <c r="O84" s="110"/>
    </row>
    <row r="85" spans="1:15" ht="13" thickBot="1" x14ac:dyDescent="0.3">
      <c r="A85" s="111"/>
      <c r="B85" s="112"/>
      <c r="C85" s="112"/>
      <c r="D85" s="112"/>
      <c r="E85" s="112"/>
      <c r="F85" s="112"/>
      <c r="G85" s="113"/>
      <c r="H85" s="111"/>
      <c r="I85" s="112"/>
      <c r="J85" s="112"/>
      <c r="K85" s="112"/>
      <c r="L85" s="112"/>
      <c r="M85" s="112"/>
      <c r="N85" s="112"/>
      <c r="O85" s="113"/>
    </row>
    <row r="86" spans="1:15" x14ac:dyDescent="0.25">
      <c r="A86" t="s">
        <v>110</v>
      </c>
    </row>
    <row r="87" spans="1:15" x14ac:dyDescent="0.25">
      <c r="A87" t="s">
        <v>111</v>
      </c>
      <c r="I87" s="198" t="s">
        <v>199</v>
      </c>
    </row>
    <row r="88" spans="1:15" ht="13" thickBot="1" x14ac:dyDescent="0.3"/>
    <row r="89" spans="1:15" x14ac:dyDescent="0.25">
      <c r="A89" s="106"/>
      <c r="B89" s="107"/>
      <c r="C89" s="107"/>
      <c r="D89" s="107"/>
      <c r="E89" s="107"/>
      <c r="F89" s="107"/>
      <c r="G89" s="108"/>
      <c r="H89" s="106"/>
      <c r="I89" s="107"/>
      <c r="J89" s="107"/>
      <c r="K89" s="107"/>
      <c r="L89" s="107"/>
      <c r="M89" s="107"/>
      <c r="N89" s="107"/>
      <c r="O89" s="108"/>
    </row>
    <row r="90" spans="1:15" x14ac:dyDescent="0.25">
      <c r="A90" s="109"/>
      <c r="B90" s="19"/>
      <c r="C90" s="19"/>
      <c r="D90" s="19"/>
      <c r="E90" s="19"/>
      <c r="F90" s="19"/>
      <c r="G90" s="110"/>
      <c r="H90" s="109"/>
      <c r="I90" s="19"/>
      <c r="J90" s="19"/>
      <c r="K90" s="19"/>
      <c r="L90" s="19"/>
      <c r="M90" s="19"/>
      <c r="N90" s="19"/>
      <c r="O90" s="110"/>
    </row>
    <row r="91" spans="1:15" x14ac:dyDescent="0.25">
      <c r="A91" s="109"/>
      <c r="B91" s="19"/>
      <c r="C91" s="19"/>
      <c r="D91" s="19"/>
      <c r="E91" s="19"/>
      <c r="F91" s="19"/>
      <c r="G91" s="110"/>
      <c r="H91" s="109"/>
      <c r="I91" s="19"/>
      <c r="J91" s="19"/>
      <c r="K91" s="19"/>
      <c r="L91" s="19"/>
      <c r="M91" s="19"/>
      <c r="N91" s="19"/>
      <c r="O91" s="110"/>
    </row>
    <row r="92" spans="1:15" x14ac:dyDescent="0.25">
      <c r="A92" s="109"/>
      <c r="B92" s="19"/>
      <c r="C92" s="19"/>
      <c r="D92" s="19"/>
      <c r="E92" s="19"/>
      <c r="F92" s="19"/>
      <c r="G92" s="110"/>
      <c r="H92" s="109"/>
      <c r="I92" s="19"/>
      <c r="J92" s="19"/>
      <c r="K92" s="19"/>
      <c r="L92" s="19"/>
      <c r="M92" s="19"/>
      <c r="N92" s="19"/>
      <c r="O92" s="110"/>
    </row>
    <row r="93" spans="1:15" x14ac:dyDescent="0.25">
      <c r="A93" s="109"/>
      <c r="B93" s="19"/>
      <c r="C93" s="19"/>
      <c r="D93" s="19"/>
      <c r="E93" s="19"/>
      <c r="F93" s="19"/>
      <c r="G93" s="110"/>
      <c r="H93" s="109"/>
      <c r="I93" s="19"/>
      <c r="J93" s="19"/>
      <c r="K93" s="19"/>
      <c r="L93" s="19"/>
      <c r="M93" s="19"/>
      <c r="N93" s="19"/>
      <c r="O93" s="110"/>
    </row>
    <row r="94" spans="1:15" x14ac:dyDescent="0.25">
      <c r="A94" s="109"/>
      <c r="B94" s="19"/>
      <c r="C94" s="19"/>
      <c r="D94" s="19"/>
      <c r="E94" s="19"/>
      <c r="F94" s="19"/>
      <c r="G94" s="110"/>
      <c r="H94" s="109"/>
      <c r="I94" s="19"/>
      <c r="J94" s="19"/>
      <c r="K94" s="19"/>
      <c r="L94" s="19"/>
      <c r="M94" s="19"/>
      <c r="N94" s="19"/>
      <c r="O94" s="110"/>
    </row>
    <row r="95" spans="1:15" x14ac:dyDescent="0.25">
      <c r="A95" s="109"/>
      <c r="B95" s="19"/>
      <c r="C95" s="19"/>
      <c r="D95" s="19"/>
      <c r="E95" s="19"/>
      <c r="F95" s="19"/>
      <c r="G95" s="110"/>
      <c r="H95" s="109"/>
      <c r="I95" s="19"/>
      <c r="J95" s="19"/>
      <c r="K95" s="19"/>
      <c r="L95" s="19"/>
      <c r="M95" s="19"/>
      <c r="N95" s="19"/>
      <c r="O95" s="110"/>
    </row>
    <row r="96" spans="1:15" x14ac:dyDescent="0.25">
      <c r="A96" s="109"/>
      <c r="B96" s="19"/>
      <c r="C96" s="19"/>
      <c r="D96" s="19"/>
      <c r="E96" s="19"/>
      <c r="F96" s="19"/>
      <c r="G96" s="110"/>
      <c r="H96" s="109"/>
      <c r="I96" s="19"/>
      <c r="J96" s="19"/>
      <c r="K96" s="19"/>
      <c r="L96" s="19"/>
      <c r="M96" s="19"/>
      <c r="N96" s="19"/>
      <c r="O96" s="110"/>
    </row>
    <row r="97" spans="1:15" x14ac:dyDescent="0.25">
      <c r="A97" s="109"/>
      <c r="B97" s="19"/>
      <c r="C97" s="19"/>
      <c r="D97" s="19"/>
      <c r="E97" s="19"/>
      <c r="F97" s="19"/>
      <c r="G97" s="110"/>
      <c r="H97" s="109"/>
      <c r="I97" s="19"/>
      <c r="J97" s="19"/>
      <c r="K97" s="19"/>
      <c r="L97" s="19"/>
      <c r="M97" s="19"/>
      <c r="N97" s="19"/>
      <c r="O97" s="110"/>
    </row>
    <row r="98" spans="1:15" x14ac:dyDescent="0.25">
      <c r="A98" s="109"/>
      <c r="B98" s="19"/>
      <c r="C98" s="19"/>
      <c r="D98" s="19"/>
      <c r="E98" s="19"/>
      <c r="F98" s="19"/>
      <c r="G98" s="110"/>
      <c r="H98" s="109"/>
      <c r="I98" s="19"/>
      <c r="J98" s="19"/>
      <c r="K98" s="19"/>
      <c r="L98" s="19"/>
      <c r="M98" s="19"/>
      <c r="N98" s="19"/>
      <c r="O98" s="110"/>
    </row>
    <row r="99" spans="1:15" x14ac:dyDescent="0.25">
      <c r="A99" s="109"/>
      <c r="B99" s="19"/>
      <c r="C99" s="19"/>
      <c r="D99" s="19"/>
      <c r="E99" s="19"/>
      <c r="F99" s="19"/>
      <c r="G99" s="110"/>
      <c r="H99" s="109"/>
      <c r="I99" s="19"/>
      <c r="J99" s="19"/>
      <c r="K99" s="19"/>
      <c r="L99" s="19"/>
      <c r="M99" s="19"/>
      <c r="N99" s="19"/>
      <c r="O99" s="110"/>
    </row>
    <row r="100" spans="1:15" x14ac:dyDescent="0.25">
      <c r="A100" s="109"/>
      <c r="B100" s="19"/>
      <c r="C100" s="19"/>
      <c r="D100" s="19"/>
      <c r="E100" s="19"/>
      <c r="F100" s="19"/>
      <c r="G100" s="110"/>
      <c r="H100" s="109"/>
      <c r="I100" s="19"/>
      <c r="J100" s="19"/>
      <c r="K100" s="19"/>
      <c r="L100" s="19"/>
      <c r="M100" s="19"/>
      <c r="N100" s="19"/>
      <c r="O100" s="110"/>
    </row>
    <row r="101" spans="1:15" x14ac:dyDescent="0.25">
      <c r="A101" s="109"/>
      <c r="B101" s="19"/>
      <c r="C101" s="19"/>
      <c r="D101" s="19"/>
      <c r="E101" s="19"/>
      <c r="F101" s="19"/>
      <c r="G101" s="110"/>
      <c r="H101" s="109"/>
      <c r="I101" s="19"/>
      <c r="J101" s="19"/>
      <c r="K101" s="19"/>
      <c r="L101" s="19"/>
      <c r="M101" s="19"/>
      <c r="N101" s="19"/>
      <c r="O101" s="110"/>
    </row>
    <row r="102" spans="1:15" x14ac:dyDescent="0.25">
      <c r="A102" s="109"/>
      <c r="B102" s="19"/>
      <c r="C102" s="19"/>
      <c r="D102" s="19"/>
      <c r="E102" s="19"/>
      <c r="F102" s="19"/>
      <c r="G102" s="110"/>
      <c r="H102" s="109"/>
      <c r="I102" s="19"/>
      <c r="J102" s="19"/>
      <c r="K102" s="19"/>
      <c r="L102" s="19"/>
      <c r="M102" s="19"/>
      <c r="N102" s="19"/>
      <c r="O102" s="110"/>
    </row>
    <row r="103" spans="1:15" x14ac:dyDescent="0.25">
      <c r="A103" s="109"/>
      <c r="B103" s="19"/>
      <c r="C103" s="19"/>
      <c r="D103" s="19"/>
      <c r="E103" s="19"/>
      <c r="F103" s="19"/>
      <c r="G103" s="110"/>
      <c r="H103" s="109"/>
      <c r="I103" s="19"/>
      <c r="J103" s="19"/>
      <c r="K103" s="19"/>
      <c r="L103" s="19"/>
      <c r="M103" s="19"/>
      <c r="N103" s="19"/>
      <c r="O103" s="110"/>
    </row>
    <row r="104" spans="1:15" x14ac:dyDescent="0.25">
      <c r="A104" s="109"/>
      <c r="B104" s="19"/>
      <c r="C104" s="19"/>
      <c r="D104" s="19"/>
      <c r="E104" s="19"/>
      <c r="F104" s="19"/>
      <c r="G104" s="110"/>
      <c r="H104" s="109"/>
      <c r="I104" s="19"/>
      <c r="J104" s="19"/>
      <c r="K104" s="19"/>
      <c r="L104" s="19"/>
      <c r="M104" s="19"/>
      <c r="N104" s="19"/>
      <c r="O104" s="110"/>
    </row>
    <row r="105" spans="1:15" x14ac:dyDescent="0.25">
      <c r="A105" s="109"/>
      <c r="B105" s="19"/>
      <c r="C105" s="19"/>
      <c r="D105" s="19"/>
      <c r="E105" s="19"/>
      <c r="F105" s="19"/>
      <c r="G105" s="110"/>
      <c r="H105" s="109"/>
      <c r="I105" s="19"/>
      <c r="J105" s="19"/>
      <c r="K105" s="19"/>
      <c r="L105" s="19"/>
      <c r="M105" s="19"/>
      <c r="N105" s="19"/>
      <c r="O105" s="110"/>
    </row>
    <row r="106" spans="1:15" x14ac:dyDescent="0.25">
      <c r="A106" s="109"/>
      <c r="B106" s="19"/>
      <c r="C106" s="19"/>
      <c r="D106" s="19"/>
      <c r="E106" s="19"/>
      <c r="F106" s="19"/>
      <c r="G106" s="110"/>
      <c r="H106" s="109"/>
      <c r="I106" s="19"/>
      <c r="J106" s="19"/>
      <c r="K106" s="19"/>
      <c r="L106" s="19"/>
      <c r="M106" s="19"/>
      <c r="N106" s="19"/>
      <c r="O106" s="110"/>
    </row>
    <row r="107" spans="1:15" x14ac:dyDescent="0.25">
      <c r="A107" s="109"/>
      <c r="B107" s="19"/>
      <c r="C107" s="19"/>
      <c r="D107" s="19"/>
      <c r="E107" s="19"/>
      <c r="F107" s="19"/>
      <c r="G107" s="110"/>
      <c r="H107" s="109"/>
      <c r="I107" s="19"/>
      <c r="J107" s="19"/>
      <c r="K107" s="19"/>
      <c r="L107" s="19"/>
      <c r="M107" s="19"/>
      <c r="N107" s="19"/>
      <c r="O107" s="110"/>
    </row>
    <row r="108" spans="1:15" x14ac:dyDescent="0.25">
      <c r="A108" s="109"/>
      <c r="B108" s="19"/>
      <c r="C108" s="19"/>
      <c r="D108" s="19"/>
      <c r="E108" s="19"/>
      <c r="F108" s="19"/>
      <c r="G108" s="110"/>
      <c r="H108" s="109"/>
      <c r="I108" s="19"/>
      <c r="J108" s="19"/>
      <c r="K108" s="19"/>
      <c r="L108" s="19"/>
      <c r="M108" s="19"/>
      <c r="N108" s="19"/>
      <c r="O108" s="110"/>
    </row>
    <row r="109" spans="1:15" x14ac:dyDescent="0.25">
      <c r="A109" s="109"/>
      <c r="B109" s="19"/>
      <c r="C109" s="19"/>
      <c r="D109" s="19"/>
      <c r="E109" s="19"/>
      <c r="F109" s="19"/>
      <c r="G109" s="110"/>
      <c r="H109" s="109"/>
      <c r="I109" s="19"/>
      <c r="J109" s="19"/>
      <c r="K109" s="19"/>
      <c r="L109" s="19"/>
      <c r="M109" s="19"/>
      <c r="N109" s="19"/>
      <c r="O109" s="110"/>
    </row>
    <row r="110" spans="1:15" x14ac:dyDescent="0.25">
      <c r="A110" s="109"/>
      <c r="B110" s="19"/>
      <c r="C110" s="19"/>
      <c r="D110" s="19"/>
      <c r="E110" s="19"/>
      <c r="F110" s="19"/>
      <c r="G110" s="110"/>
      <c r="H110" s="109"/>
      <c r="I110" s="19"/>
      <c r="J110" s="19"/>
      <c r="K110" s="19"/>
      <c r="L110" s="19"/>
      <c r="M110" s="19"/>
      <c r="N110" s="19"/>
      <c r="O110" s="110"/>
    </row>
    <row r="111" spans="1:15" x14ac:dyDescent="0.25">
      <c r="A111" s="109"/>
      <c r="B111" s="19"/>
      <c r="C111" s="19"/>
      <c r="D111" s="19"/>
      <c r="E111" s="19"/>
      <c r="F111" s="19"/>
      <c r="G111" s="110"/>
      <c r="H111" s="109"/>
      <c r="I111" s="19"/>
      <c r="J111" s="19"/>
      <c r="K111" s="19"/>
      <c r="L111" s="19"/>
      <c r="M111" s="19"/>
      <c r="N111" s="19"/>
      <c r="O111" s="110"/>
    </row>
    <row r="112" spans="1:15" x14ac:dyDescent="0.25">
      <c r="A112" s="109"/>
      <c r="B112" s="19"/>
      <c r="C112" s="19"/>
      <c r="D112" s="19"/>
      <c r="E112" s="19"/>
      <c r="F112" s="19"/>
      <c r="G112" s="110"/>
      <c r="H112" s="109"/>
      <c r="I112" s="19"/>
      <c r="J112" s="19"/>
      <c r="K112" s="19"/>
      <c r="L112" s="19"/>
      <c r="M112" s="19"/>
      <c r="N112" s="19"/>
      <c r="O112" s="110"/>
    </row>
    <row r="113" spans="1:15" x14ac:dyDescent="0.25">
      <c r="A113" s="109"/>
      <c r="B113" s="19"/>
      <c r="C113" s="19"/>
      <c r="D113" s="19"/>
      <c r="E113" s="19"/>
      <c r="F113" s="19"/>
      <c r="G113" s="110"/>
      <c r="H113" s="109"/>
      <c r="I113" s="19"/>
      <c r="J113" s="19"/>
      <c r="K113" s="19"/>
      <c r="L113" s="19"/>
      <c r="M113" s="19"/>
      <c r="N113" s="19"/>
      <c r="O113" s="110"/>
    </row>
    <row r="114" spans="1:15" ht="13" thickBot="1" x14ac:dyDescent="0.3">
      <c r="A114" s="111"/>
      <c r="B114" s="112"/>
      <c r="C114" s="112"/>
      <c r="D114" s="112"/>
      <c r="E114" s="112"/>
      <c r="F114" s="112"/>
      <c r="G114" s="113"/>
      <c r="H114" s="111"/>
      <c r="I114" s="112"/>
      <c r="J114" s="112"/>
      <c r="K114" s="112"/>
      <c r="L114" s="112"/>
      <c r="M114" s="112"/>
      <c r="N114" s="112"/>
      <c r="O114" s="113"/>
    </row>
    <row r="115" spans="1:15" x14ac:dyDescent="0.25">
      <c r="A115" t="s">
        <v>112</v>
      </c>
      <c r="I115" s="198" t="s">
        <v>200</v>
      </c>
    </row>
    <row r="116" spans="1:15" x14ac:dyDescent="0.25">
      <c r="A116" t="s">
        <v>113</v>
      </c>
    </row>
    <row r="117" spans="1:15" ht="13" thickBot="1" x14ac:dyDescent="0.3"/>
    <row r="118" spans="1:15" x14ac:dyDescent="0.25">
      <c r="A118" s="106"/>
      <c r="B118" s="107"/>
      <c r="C118" s="107"/>
      <c r="D118" s="107"/>
      <c r="E118" s="107"/>
      <c r="F118" s="107"/>
      <c r="G118" s="108"/>
      <c r="H118" s="106"/>
      <c r="I118" s="107"/>
      <c r="J118" s="107"/>
      <c r="K118" s="107"/>
      <c r="L118" s="107"/>
      <c r="M118" s="107"/>
      <c r="N118" s="107"/>
      <c r="O118" s="108"/>
    </row>
    <row r="119" spans="1:15" x14ac:dyDescent="0.25">
      <c r="A119" s="109"/>
      <c r="B119" s="19"/>
      <c r="C119" s="19"/>
      <c r="D119" s="19"/>
      <c r="E119" s="19"/>
      <c r="F119" s="19"/>
      <c r="G119" s="110"/>
      <c r="H119" s="109"/>
      <c r="I119" s="19"/>
      <c r="J119" s="19"/>
      <c r="K119" s="19"/>
      <c r="L119" s="19"/>
      <c r="M119" s="19"/>
      <c r="N119" s="19"/>
      <c r="O119" s="110"/>
    </row>
    <row r="120" spans="1:15" x14ac:dyDescent="0.25">
      <c r="A120" s="109"/>
      <c r="B120" s="19"/>
      <c r="C120" s="19"/>
      <c r="D120" s="19"/>
      <c r="E120" s="19"/>
      <c r="F120" s="19"/>
      <c r="G120" s="110"/>
      <c r="H120" s="109"/>
      <c r="I120" s="19"/>
      <c r="J120" s="19"/>
      <c r="K120" s="19"/>
      <c r="L120" s="19"/>
      <c r="M120" s="19"/>
      <c r="N120" s="19"/>
      <c r="O120" s="110"/>
    </row>
    <row r="121" spans="1:15" x14ac:dyDescent="0.25">
      <c r="A121" s="109"/>
      <c r="B121" s="19"/>
      <c r="C121" s="19"/>
      <c r="D121" s="19"/>
      <c r="E121" s="19"/>
      <c r="F121" s="19"/>
      <c r="G121" s="110"/>
      <c r="H121" s="109"/>
      <c r="I121" s="19"/>
      <c r="J121" s="19"/>
      <c r="K121" s="19"/>
      <c r="L121" s="19"/>
      <c r="M121" s="19"/>
      <c r="N121" s="19"/>
      <c r="O121" s="110"/>
    </row>
    <row r="122" spans="1:15" x14ac:dyDescent="0.25">
      <c r="A122" s="109"/>
      <c r="B122" s="19"/>
      <c r="C122" s="19"/>
      <c r="D122" s="19"/>
      <c r="E122" s="19"/>
      <c r="F122" s="19"/>
      <c r="G122" s="110"/>
      <c r="H122" s="109"/>
      <c r="I122" s="19"/>
      <c r="J122" s="19"/>
      <c r="K122" s="19"/>
      <c r="L122" s="19"/>
      <c r="M122" s="19"/>
      <c r="N122" s="19"/>
      <c r="O122" s="110"/>
    </row>
    <row r="123" spans="1:15" x14ac:dyDescent="0.25">
      <c r="A123" s="109"/>
      <c r="B123" s="19"/>
      <c r="C123" s="19"/>
      <c r="D123" s="19"/>
      <c r="E123" s="19"/>
      <c r="F123" s="19"/>
      <c r="G123" s="110"/>
      <c r="H123" s="109"/>
      <c r="I123" s="19"/>
      <c r="J123" s="19"/>
      <c r="K123" s="19"/>
      <c r="L123" s="19"/>
      <c r="M123" s="19"/>
      <c r="N123" s="19"/>
      <c r="O123" s="110"/>
    </row>
    <row r="124" spans="1:15" x14ac:dyDescent="0.25">
      <c r="A124" s="109"/>
      <c r="B124" s="19"/>
      <c r="C124" s="19"/>
      <c r="D124" s="19"/>
      <c r="E124" s="19"/>
      <c r="F124" s="19"/>
      <c r="G124" s="110"/>
      <c r="H124" s="109"/>
      <c r="I124" s="19"/>
      <c r="J124" s="19"/>
      <c r="K124" s="19"/>
      <c r="L124" s="19"/>
      <c r="M124" s="19"/>
      <c r="N124" s="19"/>
      <c r="O124" s="110"/>
    </row>
    <row r="125" spans="1:15" x14ac:dyDescent="0.25">
      <c r="A125" s="109"/>
      <c r="B125" s="19"/>
      <c r="C125" s="19"/>
      <c r="D125" s="19"/>
      <c r="E125" s="19"/>
      <c r="F125" s="19"/>
      <c r="G125" s="110"/>
      <c r="H125" s="109"/>
      <c r="I125" s="19"/>
      <c r="J125" s="19"/>
      <c r="K125" s="19"/>
      <c r="L125" s="19"/>
      <c r="M125" s="19"/>
      <c r="N125" s="19"/>
      <c r="O125" s="110"/>
    </row>
    <row r="126" spans="1:15" x14ac:dyDescent="0.25">
      <c r="A126" s="109"/>
      <c r="B126" s="19"/>
      <c r="C126" s="19"/>
      <c r="D126" s="19"/>
      <c r="E126" s="19"/>
      <c r="F126" s="19"/>
      <c r="G126" s="110"/>
      <c r="H126" s="109"/>
      <c r="I126" s="19"/>
      <c r="J126" s="19"/>
      <c r="K126" s="19"/>
      <c r="L126" s="19"/>
      <c r="M126" s="19"/>
      <c r="N126" s="19"/>
      <c r="O126" s="110"/>
    </row>
    <row r="127" spans="1:15" x14ac:dyDescent="0.25">
      <c r="A127" s="109"/>
      <c r="B127" s="19"/>
      <c r="C127" s="19"/>
      <c r="D127" s="19"/>
      <c r="E127" s="19"/>
      <c r="F127" s="19"/>
      <c r="G127" s="110"/>
      <c r="H127" s="109"/>
      <c r="I127" s="19"/>
      <c r="J127" s="19"/>
      <c r="K127" s="19"/>
      <c r="L127" s="19"/>
      <c r="M127" s="19"/>
      <c r="N127" s="19"/>
      <c r="O127" s="110"/>
    </row>
    <row r="128" spans="1:15" x14ac:dyDescent="0.25">
      <c r="A128" s="109"/>
      <c r="B128" s="19"/>
      <c r="C128" s="19"/>
      <c r="D128" s="19"/>
      <c r="E128" s="19"/>
      <c r="F128" s="19"/>
      <c r="G128" s="110"/>
      <c r="H128" s="109"/>
      <c r="I128" s="19"/>
      <c r="J128" s="19"/>
      <c r="K128" s="19"/>
      <c r="L128" s="19"/>
      <c r="M128" s="19"/>
      <c r="N128" s="19"/>
      <c r="O128" s="110"/>
    </row>
    <row r="129" spans="1:15" x14ac:dyDescent="0.25">
      <c r="A129" s="109"/>
      <c r="B129" s="19"/>
      <c r="C129" s="19"/>
      <c r="D129" s="19"/>
      <c r="E129" s="19"/>
      <c r="F129" s="19"/>
      <c r="G129" s="110"/>
      <c r="H129" s="109"/>
      <c r="I129" s="19"/>
      <c r="J129" s="19"/>
      <c r="K129" s="19"/>
      <c r="L129" s="19"/>
      <c r="M129" s="19"/>
      <c r="N129" s="19"/>
      <c r="O129" s="110"/>
    </row>
    <row r="130" spans="1:15" x14ac:dyDescent="0.25">
      <c r="A130" s="109"/>
      <c r="B130" s="19"/>
      <c r="C130" s="19"/>
      <c r="D130" s="19"/>
      <c r="E130" s="19"/>
      <c r="F130" s="19"/>
      <c r="G130" s="110"/>
      <c r="H130" s="109"/>
      <c r="I130" s="19"/>
      <c r="J130" s="19"/>
      <c r="K130" s="19"/>
      <c r="L130" s="19"/>
      <c r="M130" s="19"/>
      <c r="N130" s="19"/>
      <c r="O130" s="110"/>
    </row>
    <row r="131" spans="1:15" x14ac:dyDescent="0.25">
      <c r="A131" s="109"/>
      <c r="B131" s="19"/>
      <c r="C131" s="19"/>
      <c r="D131" s="19"/>
      <c r="E131" s="19"/>
      <c r="F131" s="19"/>
      <c r="G131" s="110"/>
      <c r="H131" s="109"/>
      <c r="I131" s="19"/>
      <c r="J131" s="19"/>
      <c r="K131" s="19"/>
      <c r="L131" s="19"/>
      <c r="M131" s="19"/>
      <c r="N131" s="19"/>
      <c r="O131" s="110"/>
    </row>
    <row r="132" spans="1:15" x14ac:dyDescent="0.25">
      <c r="A132" s="109"/>
      <c r="B132" s="19"/>
      <c r="C132" s="19"/>
      <c r="D132" s="19"/>
      <c r="E132" s="19"/>
      <c r="F132" s="19"/>
      <c r="G132" s="110"/>
      <c r="H132" s="109"/>
      <c r="I132" s="19"/>
      <c r="J132" s="19"/>
      <c r="K132" s="19"/>
      <c r="L132" s="19"/>
      <c r="M132" s="19"/>
      <c r="N132" s="19"/>
      <c r="O132" s="110"/>
    </row>
    <row r="133" spans="1:15" x14ac:dyDescent="0.25">
      <c r="A133" s="109"/>
      <c r="B133" s="19"/>
      <c r="C133" s="19"/>
      <c r="D133" s="19"/>
      <c r="E133" s="19"/>
      <c r="F133" s="19"/>
      <c r="G133" s="110"/>
      <c r="H133" s="109"/>
      <c r="I133" s="19"/>
      <c r="J133" s="19"/>
      <c r="K133" s="19"/>
      <c r="L133" s="19"/>
      <c r="M133" s="19"/>
      <c r="N133" s="19"/>
      <c r="O133" s="110"/>
    </row>
    <row r="134" spans="1:15" x14ac:dyDescent="0.25">
      <c r="A134" s="109"/>
      <c r="B134" s="19"/>
      <c r="C134" s="19"/>
      <c r="D134" s="19"/>
      <c r="E134" s="19"/>
      <c r="F134" s="19"/>
      <c r="G134" s="110"/>
      <c r="H134" s="109"/>
      <c r="I134" s="19"/>
      <c r="J134" s="19"/>
      <c r="K134" s="19"/>
      <c r="L134" s="19"/>
      <c r="M134" s="19"/>
      <c r="N134" s="19"/>
      <c r="O134" s="110"/>
    </row>
    <row r="135" spans="1:15" x14ac:dyDescent="0.25">
      <c r="A135" s="109"/>
      <c r="B135" s="19"/>
      <c r="C135" s="19"/>
      <c r="D135" s="19"/>
      <c r="E135" s="19"/>
      <c r="F135" s="19"/>
      <c r="G135" s="110"/>
      <c r="H135" s="109"/>
      <c r="I135" s="19"/>
      <c r="J135" s="19"/>
      <c r="K135" s="19"/>
      <c r="L135" s="19"/>
      <c r="M135" s="19"/>
      <c r="N135" s="19"/>
      <c r="O135" s="110"/>
    </row>
    <row r="136" spans="1:15" x14ac:dyDescent="0.25">
      <c r="A136" s="109"/>
      <c r="B136" s="19"/>
      <c r="C136" s="19"/>
      <c r="D136" s="19"/>
      <c r="E136" s="19"/>
      <c r="F136" s="19"/>
      <c r="G136" s="110"/>
      <c r="H136" s="109"/>
      <c r="I136" s="19"/>
      <c r="J136" s="19"/>
      <c r="K136" s="19"/>
      <c r="L136" s="19"/>
      <c r="M136" s="19"/>
      <c r="N136" s="19"/>
      <c r="O136" s="110"/>
    </row>
    <row r="137" spans="1:15" x14ac:dyDescent="0.25">
      <c r="A137" s="109"/>
      <c r="B137" s="19"/>
      <c r="C137" s="19"/>
      <c r="D137" s="19"/>
      <c r="E137" s="19"/>
      <c r="F137" s="19"/>
      <c r="G137" s="110"/>
      <c r="H137" s="109"/>
      <c r="I137" s="19"/>
      <c r="J137" s="19"/>
      <c r="K137" s="19"/>
      <c r="L137" s="19"/>
      <c r="M137" s="19"/>
      <c r="N137" s="19"/>
      <c r="O137" s="110"/>
    </row>
    <row r="138" spans="1:15" x14ac:dyDescent="0.25">
      <c r="A138" s="109"/>
      <c r="B138" s="19"/>
      <c r="C138" s="19"/>
      <c r="D138" s="19"/>
      <c r="E138" s="19"/>
      <c r="F138" s="19"/>
      <c r="G138" s="110"/>
      <c r="H138" s="109"/>
      <c r="I138" s="19"/>
      <c r="J138" s="19"/>
      <c r="K138" s="19"/>
      <c r="L138" s="19"/>
      <c r="M138" s="19"/>
      <c r="N138" s="19"/>
      <c r="O138" s="110"/>
    </row>
    <row r="139" spans="1:15" x14ac:dyDescent="0.25">
      <c r="A139" s="109"/>
      <c r="B139" s="19"/>
      <c r="C139" s="19"/>
      <c r="D139" s="19"/>
      <c r="E139" s="19"/>
      <c r="F139" s="19"/>
      <c r="G139" s="110"/>
      <c r="H139" s="109"/>
      <c r="I139" s="19"/>
      <c r="J139" s="19"/>
      <c r="K139" s="19"/>
      <c r="L139" s="19"/>
      <c r="M139" s="19"/>
      <c r="N139" s="19"/>
      <c r="O139" s="110"/>
    </row>
    <row r="140" spans="1:15" x14ac:dyDescent="0.25">
      <c r="A140" s="109"/>
      <c r="B140" s="19"/>
      <c r="C140" s="19"/>
      <c r="D140" s="19"/>
      <c r="E140" s="19"/>
      <c r="F140" s="19"/>
      <c r="G140" s="110"/>
      <c r="H140" s="109"/>
      <c r="I140" s="19"/>
      <c r="J140" s="19"/>
      <c r="K140" s="19"/>
      <c r="L140" s="19"/>
      <c r="M140" s="19"/>
      <c r="N140" s="19"/>
      <c r="O140" s="110"/>
    </row>
    <row r="141" spans="1:15" x14ac:dyDescent="0.25">
      <c r="A141" s="109"/>
      <c r="B141" s="19"/>
      <c r="C141" s="19"/>
      <c r="D141" s="19"/>
      <c r="E141" s="19"/>
      <c r="F141" s="19"/>
      <c r="G141" s="110"/>
      <c r="H141" s="109"/>
      <c r="I141" s="19"/>
      <c r="J141" s="19"/>
      <c r="K141" s="19"/>
      <c r="L141" s="19"/>
      <c r="M141" s="19"/>
      <c r="N141" s="19"/>
      <c r="O141" s="110"/>
    </row>
    <row r="142" spans="1:15" x14ac:dyDescent="0.25">
      <c r="A142" s="109"/>
      <c r="B142" s="19"/>
      <c r="C142" s="19"/>
      <c r="D142" s="19"/>
      <c r="E142" s="19"/>
      <c r="F142" s="19"/>
      <c r="G142" s="110"/>
      <c r="H142" s="109"/>
      <c r="I142" s="19"/>
      <c r="J142" s="19"/>
      <c r="K142" s="19"/>
      <c r="L142" s="19"/>
      <c r="M142" s="19"/>
      <c r="N142" s="19"/>
      <c r="O142" s="110"/>
    </row>
    <row r="143" spans="1:15" ht="13" thickBot="1" x14ac:dyDescent="0.3">
      <c r="A143" s="111"/>
      <c r="B143" s="112"/>
      <c r="C143" s="112"/>
      <c r="D143" s="112"/>
      <c r="E143" s="112"/>
      <c r="F143" s="112"/>
      <c r="G143" s="113"/>
      <c r="H143" s="111"/>
      <c r="I143" s="112"/>
      <c r="J143" s="112"/>
      <c r="K143" s="112"/>
      <c r="L143" s="112"/>
      <c r="M143" s="112"/>
      <c r="N143" s="112"/>
      <c r="O143" s="113"/>
    </row>
    <row r="144" spans="1:15" x14ac:dyDescent="0.25">
      <c r="A144" t="s">
        <v>114</v>
      </c>
      <c r="I144" s="198" t="s">
        <v>201</v>
      </c>
    </row>
    <row r="145" spans="1:15" x14ac:dyDescent="0.25">
      <c r="A145" t="s">
        <v>115</v>
      </c>
    </row>
    <row r="146" spans="1:15" ht="13" thickBot="1" x14ac:dyDescent="0.3"/>
    <row r="147" spans="1:15" x14ac:dyDescent="0.25">
      <c r="A147" s="106"/>
      <c r="B147" s="107"/>
      <c r="C147" s="107"/>
      <c r="D147" s="107"/>
      <c r="E147" s="107"/>
      <c r="F147" s="107"/>
      <c r="G147" s="108"/>
      <c r="H147" s="106"/>
      <c r="I147" s="107"/>
      <c r="J147" s="107"/>
      <c r="K147" s="107"/>
      <c r="L147" s="107"/>
      <c r="M147" s="107"/>
      <c r="N147" s="107"/>
      <c r="O147" s="108"/>
    </row>
    <row r="148" spans="1:15" x14ac:dyDescent="0.25">
      <c r="A148" s="109"/>
      <c r="B148" s="19"/>
      <c r="C148" s="19"/>
      <c r="D148" s="19"/>
      <c r="E148" s="19"/>
      <c r="F148" s="19"/>
      <c r="G148" s="110"/>
      <c r="H148" s="109"/>
      <c r="I148" s="19"/>
      <c r="J148" s="19"/>
      <c r="K148" s="19"/>
      <c r="L148" s="19"/>
      <c r="M148" s="19"/>
      <c r="N148" s="19"/>
      <c r="O148" s="110"/>
    </row>
    <row r="149" spans="1:15" x14ac:dyDescent="0.25">
      <c r="A149" s="109"/>
      <c r="B149" s="19"/>
      <c r="C149" s="19"/>
      <c r="D149" s="19"/>
      <c r="E149" s="19"/>
      <c r="F149" s="19"/>
      <c r="G149" s="110"/>
      <c r="H149" s="109"/>
      <c r="I149" s="19"/>
      <c r="J149" s="19"/>
      <c r="K149" s="19"/>
      <c r="L149" s="19"/>
      <c r="M149" s="19"/>
      <c r="N149" s="19"/>
      <c r="O149" s="110"/>
    </row>
    <row r="150" spans="1:15" x14ac:dyDescent="0.25">
      <c r="A150" s="109"/>
      <c r="B150" s="19"/>
      <c r="C150" s="19"/>
      <c r="D150" s="19"/>
      <c r="E150" s="19"/>
      <c r="F150" s="19"/>
      <c r="G150" s="110"/>
      <c r="H150" s="109"/>
      <c r="I150" s="19"/>
      <c r="J150" s="19"/>
      <c r="K150" s="19"/>
      <c r="L150" s="19"/>
      <c r="M150" s="19"/>
      <c r="N150" s="19"/>
      <c r="O150" s="110"/>
    </row>
    <row r="151" spans="1:15" x14ac:dyDescent="0.25">
      <c r="A151" s="109"/>
      <c r="B151" s="19"/>
      <c r="C151" s="19"/>
      <c r="D151" s="19"/>
      <c r="E151" s="19"/>
      <c r="F151" s="19"/>
      <c r="G151" s="110"/>
      <c r="H151" s="109"/>
      <c r="I151" s="19"/>
      <c r="J151" s="19"/>
      <c r="K151" s="19"/>
      <c r="L151" s="19"/>
      <c r="M151" s="19"/>
      <c r="N151" s="19"/>
      <c r="O151" s="110"/>
    </row>
    <row r="152" spans="1:15" x14ac:dyDescent="0.25">
      <c r="A152" s="109"/>
      <c r="B152" s="19"/>
      <c r="C152" s="19"/>
      <c r="D152" s="19"/>
      <c r="E152" s="19"/>
      <c r="F152" s="19"/>
      <c r="G152" s="110"/>
      <c r="H152" s="109"/>
      <c r="I152" s="19"/>
      <c r="J152" s="19"/>
      <c r="K152" s="19"/>
      <c r="L152" s="19"/>
      <c r="M152" s="19"/>
      <c r="N152" s="19"/>
      <c r="O152" s="110"/>
    </row>
    <row r="153" spans="1:15" x14ac:dyDescent="0.25">
      <c r="A153" s="109"/>
      <c r="B153" s="19"/>
      <c r="C153" s="19"/>
      <c r="D153" s="19"/>
      <c r="E153" s="19"/>
      <c r="F153" s="19"/>
      <c r="G153" s="110"/>
      <c r="H153" s="109"/>
      <c r="I153" s="19"/>
      <c r="J153" s="19"/>
      <c r="K153" s="19"/>
      <c r="L153" s="19"/>
      <c r="M153" s="19"/>
      <c r="N153" s="19"/>
      <c r="O153" s="110"/>
    </row>
    <row r="154" spans="1:15" x14ac:dyDescent="0.25">
      <c r="A154" s="109"/>
      <c r="B154" s="19"/>
      <c r="C154" s="19"/>
      <c r="D154" s="19"/>
      <c r="E154" s="19"/>
      <c r="F154" s="19"/>
      <c r="G154" s="110"/>
      <c r="H154" s="109"/>
      <c r="I154" s="19"/>
      <c r="J154" s="19"/>
      <c r="K154" s="19"/>
      <c r="L154" s="19"/>
      <c r="M154" s="19"/>
      <c r="N154" s="19"/>
      <c r="O154" s="110"/>
    </row>
    <row r="155" spans="1:15" x14ac:dyDescent="0.25">
      <c r="A155" s="109"/>
      <c r="B155" s="19"/>
      <c r="C155" s="19"/>
      <c r="D155" s="19"/>
      <c r="E155" s="19"/>
      <c r="F155" s="19"/>
      <c r="G155" s="110"/>
      <c r="H155" s="109"/>
      <c r="I155" s="19"/>
      <c r="J155" s="19"/>
      <c r="K155" s="19"/>
      <c r="L155" s="19"/>
      <c r="M155" s="19"/>
      <c r="N155" s="19"/>
      <c r="O155" s="110"/>
    </row>
    <row r="156" spans="1:15" x14ac:dyDescent="0.25">
      <c r="A156" s="109"/>
      <c r="B156" s="19"/>
      <c r="C156" s="19"/>
      <c r="D156" s="19"/>
      <c r="E156" s="19"/>
      <c r="F156" s="19"/>
      <c r="G156" s="110"/>
      <c r="H156" s="109"/>
      <c r="I156" s="19"/>
      <c r="J156" s="19"/>
      <c r="K156" s="19"/>
      <c r="L156" s="19"/>
      <c r="M156" s="19"/>
      <c r="N156" s="19"/>
      <c r="O156" s="110"/>
    </row>
    <row r="157" spans="1:15" x14ac:dyDescent="0.25">
      <c r="A157" s="109"/>
      <c r="B157" s="19"/>
      <c r="C157" s="19"/>
      <c r="D157" s="19"/>
      <c r="E157" s="19"/>
      <c r="F157" s="19"/>
      <c r="G157" s="110"/>
      <c r="H157" s="109"/>
      <c r="I157" s="19"/>
      <c r="J157" s="19"/>
      <c r="K157" s="19"/>
      <c r="L157" s="19"/>
      <c r="M157" s="19"/>
      <c r="N157" s="19"/>
      <c r="O157" s="110"/>
    </row>
    <row r="158" spans="1:15" x14ac:dyDescent="0.25">
      <c r="A158" s="109"/>
      <c r="B158" s="19"/>
      <c r="C158" s="19"/>
      <c r="D158" s="19"/>
      <c r="E158" s="19"/>
      <c r="F158" s="19"/>
      <c r="G158" s="110"/>
      <c r="H158" s="109"/>
      <c r="I158" s="19"/>
      <c r="J158" s="19"/>
      <c r="K158" s="19"/>
      <c r="L158" s="19"/>
      <c r="M158" s="19"/>
      <c r="N158" s="19"/>
      <c r="O158" s="110"/>
    </row>
    <row r="159" spans="1:15" x14ac:dyDescent="0.25">
      <c r="A159" s="109"/>
      <c r="B159" s="19"/>
      <c r="C159" s="19"/>
      <c r="D159" s="19"/>
      <c r="E159" s="19"/>
      <c r="F159" s="19"/>
      <c r="G159" s="110"/>
      <c r="H159" s="109"/>
      <c r="I159" s="19"/>
      <c r="J159" s="19"/>
      <c r="K159" s="19"/>
      <c r="L159" s="19"/>
      <c r="M159" s="19"/>
      <c r="N159" s="19"/>
      <c r="O159" s="110"/>
    </row>
    <row r="160" spans="1:15" x14ac:dyDescent="0.25">
      <c r="A160" s="109"/>
      <c r="B160" s="19"/>
      <c r="C160" s="19"/>
      <c r="D160" s="19"/>
      <c r="E160" s="19"/>
      <c r="F160" s="19"/>
      <c r="G160" s="110"/>
      <c r="H160" s="109"/>
      <c r="I160" s="19"/>
      <c r="J160" s="19"/>
      <c r="K160" s="19"/>
      <c r="L160" s="19"/>
      <c r="M160" s="19"/>
      <c r="N160" s="19"/>
      <c r="O160" s="110"/>
    </row>
    <row r="161" spans="1:15" x14ac:dyDescent="0.25">
      <c r="A161" s="109"/>
      <c r="B161" s="19"/>
      <c r="C161" s="19"/>
      <c r="D161" s="19"/>
      <c r="E161" s="19"/>
      <c r="F161" s="19"/>
      <c r="G161" s="110"/>
      <c r="H161" s="109"/>
      <c r="I161" s="19"/>
      <c r="J161" s="19"/>
      <c r="K161" s="19"/>
      <c r="L161" s="19"/>
      <c r="M161" s="19"/>
      <c r="N161" s="19"/>
      <c r="O161" s="110"/>
    </row>
    <row r="162" spans="1:15" x14ac:dyDescent="0.25">
      <c r="A162" s="109"/>
      <c r="B162" s="19"/>
      <c r="C162" s="19"/>
      <c r="D162" s="19"/>
      <c r="E162" s="19"/>
      <c r="F162" s="19"/>
      <c r="G162" s="110"/>
      <c r="H162" s="109"/>
      <c r="I162" s="19"/>
      <c r="J162" s="19"/>
      <c r="K162" s="19"/>
      <c r="L162" s="19"/>
      <c r="M162" s="19"/>
      <c r="N162" s="19"/>
      <c r="O162" s="110"/>
    </row>
    <row r="163" spans="1:15" x14ac:dyDescent="0.25">
      <c r="A163" s="109"/>
      <c r="B163" s="19"/>
      <c r="C163" s="19"/>
      <c r="D163" s="19"/>
      <c r="E163" s="19"/>
      <c r="F163" s="19"/>
      <c r="G163" s="110"/>
      <c r="H163" s="109"/>
      <c r="I163" s="19"/>
      <c r="J163" s="19"/>
      <c r="K163" s="19"/>
      <c r="L163" s="19"/>
      <c r="M163" s="19"/>
      <c r="N163" s="19"/>
      <c r="O163" s="110"/>
    </row>
    <row r="164" spans="1:15" x14ac:dyDescent="0.25">
      <c r="A164" s="109"/>
      <c r="B164" s="19"/>
      <c r="C164" s="19"/>
      <c r="D164" s="19"/>
      <c r="E164" s="19"/>
      <c r="F164" s="19"/>
      <c r="G164" s="110"/>
      <c r="H164" s="109"/>
      <c r="I164" s="19"/>
      <c r="J164" s="19"/>
      <c r="K164" s="19"/>
      <c r="L164" s="19"/>
      <c r="M164" s="19"/>
      <c r="N164" s="19"/>
      <c r="O164" s="110"/>
    </row>
    <row r="165" spans="1:15" x14ac:dyDescent="0.25">
      <c r="A165" s="109"/>
      <c r="B165" s="19"/>
      <c r="C165" s="19"/>
      <c r="D165" s="19"/>
      <c r="E165" s="19"/>
      <c r="F165" s="19"/>
      <c r="G165" s="110"/>
      <c r="H165" s="109"/>
      <c r="I165" s="19"/>
      <c r="J165" s="19"/>
      <c r="K165" s="19"/>
      <c r="L165" s="19"/>
      <c r="M165" s="19"/>
      <c r="N165" s="19"/>
      <c r="O165" s="110"/>
    </row>
    <row r="166" spans="1:15" x14ac:dyDescent="0.25">
      <c r="A166" s="109"/>
      <c r="B166" s="19"/>
      <c r="C166" s="19"/>
      <c r="D166" s="19"/>
      <c r="E166" s="19"/>
      <c r="F166" s="19"/>
      <c r="G166" s="110"/>
      <c r="H166" s="109"/>
      <c r="I166" s="19"/>
      <c r="J166" s="19"/>
      <c r="K166" s="19"/>
      <c r="L166" s="19"/>
      <c r="M166" s="19"/>
      <c r="N166" s="19"/>
      <c r="O166" s="110"/>
    </row>
    <row r="167" spans="1:15" x14ac:dyDescent="0.25">
      <c r="A167" s="109"/>
      <c r="B167" s="19"/>
      <c r="C167" s="19"/>
      <c r="D167" s="19"/>
      <c r="E167" s="19"/>
      <c r="F167" s="19"/>
      <c r="G167" s="110"/>
      <c r="H167" s="109"/>
      <c r="I167" s="19"/>
      <c r="J167" s="19"/>
      <c r="K167" s="19"/>
      <c r="L167" s="19"/>
      <c r="M167" s="19"/>
      <c r="N167" s="19"/>
      <c r="O167" s="110"/>
    </row>
    <row r="168" spans="1:15" x14ac:dyDescent="0.25">
      <c r="A168" s="109"/>
      <c r="B168" s="19"/>
      <c r="C168" s="19"/>
      <c r="D168" s="19"/>
      <c r="E168" s="19"/>
      <c r="F168" s="19"/>
      <c r="G168" s="110"/>
      <c r="H168" s="109"/>
      <c r="I168" s="19"/>
      <c r="J168" s="19"/>
      <c r="K168" s="19"/>
      <c r="L168" s="19"/>
      <c r="M168" s="19"/>
      <c r="N168" s="19"/>
      <c r="O168" s="110"/>
    </row>
    <row r="169" spans="1:15" x14ac:dyDescent="0.25">
      <c r="A169" s="109"/>
      <c r="B169" s="19"/>
      <c r="C169" s="19"/>
      <c r="D169" s="19"/>
      <c r="E169" s="19"/>
      <c r="F169" s="19"/>
      <c r="G169" s="110"/>
      <c r="H169" s="109"/>
      <c r="I169" s="19"/>
      <c r="J169" s="19"/>
      <c r="K169" s="19"/>
      <c r="L169" s="19"/>
      <c r="M169" s="19"/>
      <c r="N169" s="19"/>
      <c r="O169" s="110"/>
    </row>
    <row r="170" spans="1:15" x14ac:dyDescent="0.25">
      <c r="A170" s="109"/>
      <c r="B170" s="19"/>
      <c r="C170" s="19"/>
      <c r="D170" s="19"/>
      <c r="E170" s="19"/>
      <c r="F170" s="19"/>
      <c r="G170" s="110"/>
      <c r="H170" s="109"/>
      <c r="I170" s="19"/>
      <c r="J170" s="19"/>
      <c r="K170" s="19"/>
      <c r="L170" s="19"/>
      <c r="M170" s="19"/>
      <c r="N170" s="19"/>
      <c r="O170" s="110"/>
    </row>
    <row r="171" spans="1:15" x14ac:dyDescent="0.25">
      <c r="A171" s="109"/>
      <c r="B171" s="19"/>
      <c r="C171" s="19"/>
      <c r="D171" s="19"/>
      <c r="E171" s="19"/>
      <c r="F171" s="19"/>
      <c r="G171" s="110"/>
      <c r="H171" s="109"/>
      <c r="I171" s="19"/>
      <c r="J171" s="19"/>
      <c r="K171" s="19"/>
      <c r="L171" s="19"/>
      <c r="M171" s="19"/>
      <c r="N171" s="19"/>
      <c r="O171" s="110"/>
    </row>
    <row r="172" spans="1:15" ht="13" thickBot="1" x14ac:dyDescent="0.3">
      <c r="A172" s="111"/>
      <c r="B172" s="112"/>
      <c r="C172" s="112"/>
      <c r="D172" s="112"/>
      <c r="E172" s="112"/>
      <c r="F172" s="112"/>
      <c r="G172" s="113"/>
      <c r="H172" s="111"/>
      <c r="I172" s="112"/>
      <c r="J172" s="112"/>
      <c r="K172" s="112"/>
      <c r="L172" s="112"/>
      <c r="M172" s="112"/>
      <c r="N172" s="112"/>
      <c r="O172" s="113"/>
    </row>
    <row r="173" spans="1:15" x14ac:dyDescent="0.25">
      <c r="A173" t="s">
        <v>116</v>
      </c>
      <c r="I173" s="198" t="s">
        <v>202</v>
      </c>
    </row>
    <row r="174" spans="1:15" x14ac:dyDescent="0.25">
      <c r="A174" t="s">
        <v>117</v>
      </c>
    </row>
    <row r="175" spans="1:15" ht="13" thickBot="1" x14ac:dyDescent="0.3"/>
    <row r="176" spans="1:15" x14ac:dyDescent="0.25">
      <c r="A176" s="106"/>
      <c r="B176" s="107"/>
      <c r="C176" s="107"/>
      <c r="D176" s="107"/>
      <c r="E176" s="107"/>
      <c r="F176" s="107"/>
      <c r="G176" s="108"/>
      <c r="H176" s="106"/>
      <c r="I176" s="107"/>
      <c r="J176" s="107"/>
      <c r="K176" s="107"/>
      <c r="L176" s="107"/>
      <c r="M176" s="107"/>
      <c r="N176" s="107"/>
      <c r="O176" s="108"/>
    </row>
    <row r="177" spans="1:15" x14ac:dyDescent="0.25">
      <c r="A177" s="109"/>
      <c r="B177" s="19"/>
      <c r="C177" s="19"/>
      <c r="D177" s="19"/>
      <c r="E177" s="19"/>
      <c r="F177" s="19"/>
      <c r="G177" s="110"/>
      <c r="H177" s="109"/>
      <c r="I177" s="19"/>
      <c r="J177" s="19"/>
      <c r="K177" s="19"/>
      <c r="L177" s="19"/>
      <c r="M177" s="19"/>
      <c r="N177" s="19"/>
      <c r="O177" s="110"/>
    </row>
    <row r="178" spans="1:15" x14ac:dyDescent="0.25">
      <c r="A178" s="109"/>
      <c r="B178" s="19"/>
      <c r="C178" s="19"/>
      <c r="D178" s="19"/>
      <c r="E178" s="19"/>
      <c r="F178" s="19"/>
      <c r="G178" s="110"/>
      <c r="H178" s="109"/>
      <c r="I178" s="19"/>
      <c r="J178" s="19"/>
      <c r="K178" s="19"/>
      <c r="L178" s="19"/>
      <c r="M178" s="19"/>
      <c r="N178" s="19"/>
      <c r="O178" s="110"/>
    </row>
    <row r="179" spans="1:15" x14ac:dyDescent="0.25">
      <c r="A179" s="109"/>
      <c r="B179" s="19"/>
      <c r="C179" s="19"/>
      <c r="D179" s="19"/>
      <c r="E179" s="19"/>
      <c r="F179" s="19"/>
      <c r="G179" s="110"/>
      <c r="H179" s="109"/>
      <c r="I179" s="19"/>
      <c r="J179" s="19"/>
      <c r="K179" s="19"/>
      <c r="L179" s="19"/>
      <c r="M179" s="19"/>
      <c r="N179" s="19"/>
      <c r="O179" s="110"/>
    </row>
    <row r="180" spans="1:15" x14ac:dyDescent="0.25">
      <c r="A180" s="109"/>
      <c r="B180" s="19"/>
      <c r="C180" s="19"/>
      <c r="D180" s="19"/>
      <c r="E180" s="19"/>
      <c r="F180" s="19"/>
      <c r="G180" s="110"/>
      <c r="H180" s="109"/>
      <c r="I180" s="19"/>
      <c r="J180" s="19"/>
      <c r="K180" s="19"/>
      <c r="L180" s="19"/>
      <c r="M180" s="19"/>
      <c r="N180" s="19"/>
      <c r="O180" s="110"/>
    </row>
    <row r="181" spans="1:15" x14ac:dyDescent="0.25">
      <c r="A181" s="109"/>
      <c r="B181" s="19"/>
      <c r="C181" s="19"/>
      <c r="D181" s="19"/>
      <c r="E181" s="19"/>
      <c r="F181" s="19"/>
      <c r="G181" s="110"/>
      <c r="H181" s="109"/>
      <c r="I181" s="19"/>
      <c r="J181" s="19"/>
      <c r="K181" s="19"/>
      <c r="L181" s="19"/>
      <c r="M181" s="19"/>
      <c r="N181" s="19"/>
      <c r="O181" s="110"/>
    </row>
    <row r="182" spans="1:15" x14ac:dyDescent="0.25">
      <c r="A182" s="109"/>
      <c r="B182" s="19"/>
      <c r="C182" s="19"/>
      <c r="D182" s="19"/>
      <c r="E182" s="19"/>
      <c r="F182" s="19"/>
      <c r="G182" s="110"/>
      <c r="H182" s="109"/>
      <c r="I182" s="19"/>
      <c r="J182" s="19"/>
      <c r="K182" s="19"/>
      <c r="L182" s="19"/>
      <c r="M182" s="19"/>
      <c r="N182" s="19"/>
      <c r="O182" s="110"/>
    </row>
    <row r="183" spans="1:15" x14ac:dyDescent="0.25">
      <c r="A183" s="109"/>
      <c r="B183" s="19"/>
      <c r="C183" s="19"/>
      <c r="D183" s="19"/>
      <c r="E183" s="19"/>
      <c r="F183" s="19"/>
      <c r="G183" s="110"/>
      <c r="H183" s="109"/>
      <c r="I183" s="19"/>
      <c r="J183" s="19"/>
      <c r="K183" s="19"/>
      <c r="L183" s="19"/>
      <c r="M183" s="19"/>
      <c r="N183" s="19"/>
      <c r="O183" s="110"/>
    </row>
    <row r="184" spans="1:15" x14ac:dyDescent="0.25">
      <c r="A184" s="109"/>
      <c r="B184" s="19"/>
      <c r="C184" s="19"/>
      <c r="D184" s="19"/>
      <c r="E184" s="19"/>
      <c r="F184" s="19"/>
      <c r="G184" s="110"/>
      <c r="H184" s="109"/>
      <c r="I184" s="19"/>
      <c r="J184" s="19"/>
      <c r="K184" s="19"/>
      <c r="L184" s="19"/>
      <c r="M184" s="19"/>
      <c r="N184" s="19"/>
      <c r="O184" s="110"/>
    </row>
    <row r="185" spans="1:15" x14ac:dyDescent="0.25">
      <c r="A185" s="109"/>
      <c r="B185" s="19"/>
      <c r="C185" s="19"/>
      <c r="D185" s="19"/>
      <c r="E185" s="19"/>
      <c r="F185" s="19"/>
      <c r="G185" s="110"/>
      <c r="H185" s="109"/>
      <c r="I185" s="19"/>
      <c r="J185" s="19"/>
      <c r="K185" s="19"/>
      <c r="L185" s="19"/>
      <c r="M185" s="19"/>
      <c r="N185" s="19"/>
      <c r="O185" s="110"/>
    </row>
    <row r="186" spans="1:15" x14ac:dyDescent="0.25">
      <c r="A186" s="109"/>
      <c r="B186" s="19"/>
      <c r="C186" s="19"/>
      <c r="D186" s="19"/>
      <c r="E186" s="19"/>
      <c r="F186" s="19"/>
      <c r="G186" s="110"/>
      <c r="H186" s="109"/>
      <c r="I186" s="19"/>
      <c r="J186" s="19"/>
      <c r="K186" s="19"/>
      <c r="L186" s="19"/>
      <c r="M186" s="19"/>
      <c r="N186" s="19"/>
      <c r="O186" s="110"/>
    </row>
    <row r="187" spans="1:15" x14ac:dyDescent="0.25">
      <c r="A187" s="109"/>
      <c r="B187" s="19"/>
      <c r="C187" s="19"/>
      <c r="D187" s="19"/>
      <c r="E187" s="19"/>
      <c r="F187" s="19"/>
      <c r="G187" s="110"/>
      <c r="H187" s="109"/>
      <c r="I187" s="19"/>
      <c r="J187" s="19"/>
      <c r="K187" s="19"/>
      <c r="L187" s="19"/>
      <c r="M187" s="19"/>
      <c r="N187" s="19"/>
      <c r="O187" s="110"/>
    </row>
    <row r="188" spans="1:15" x14ac:dyDescent="0.25">
      <c r="A188" s="109"/>
      <c r="B188" s="19"/>
      <c r="C188" s="19"/>
      <c r="D188" s="19"/>
      <c r="E188" s="19"/>
      <c r="F188" s="19"/>
      <c r="G188" s="110"/>
      <c r="H188" s="109"/>
      <c r="I188" s="19"/>
      <c r="J188" s="19"/>
      <c r="K188" s="19"/>
      <c r="L188" s="19"/>
      <c r="M188" s="19"/>
      <c r="N188" s="19"/>
      <c r="O188" s="110"/>
    </row>
    <row r="189" spans="1:15" x14ac:dyDescent="0.25">
      <c r="A189" s="109"/>
      <c r="B189" s="19"/>
      <c r="C189" s="19"/>
      <c r="D189" s="19"/>
      <c r="E189" s="19"/>
      <c r="F189" s="19"/>
      <c r="G189" s="110"/>
      <c r="H189" s="109"/>
      <c r="I189" s="19"/>
      <c r="J189" s="19"/>
      <c r="K189" s="19"/>
      <c r="L189" s="19"/>
      <c r="M189" s="19"/>
      <c r="N189" s="19"/>
      <c r="O189" s="110"/>
    </row>
    <row r="190" spans="1:15" x14ac:dyDescent="0.25">
      <c r="A190" s="109"/>
      <c r="B190" s="19"/>
      <c r="C190" s="19"/>
      <c r="D190" s="19"/>
      <c r="E190" s="19"/>
      <c r="F190" s="19"/>
      <c r="G190" s="110"/>
      <c r="H190" s="109"/>
      <c r="I190" s="19"/>
      <c r="J190" s="19"/>
      <c r="K190" s="19"/>
      <c r="L190" s="19"/>
      <c r="M190" s="19"/>
      <c r="N190" s="19"/>
      <c r="O190" s="110"/>
    </row>
    <row r="191" spans="1:15" x14ac:dyDescent="0.25">
      <c r="A191" s="109"/>
      <c r="B191" s="19"/>
      <c r="C191" s="19"/>
      <c r="D191" s="19"/>
      <c r="E191" s="19"/>
      <c r="F191" s="19"/>
      <c r="G191" s="110"/>
      <c r="H191" s="109"/>
      <c r="I191" s="19"/>
      <c r="J191" s="19"/>
      <c r="K191" s="19"/>
      <c r="L191" s="19"/>
      <c r="M191" s="19"/>
      <c r="N191" s="19"/>
      <c r="O191" s="110"/>
    </row>
    <row r="192" spans="1:15" x14ac:dyDescent="0.25">
      <c r="A192" s="109"/>
      <c r="B192" s="19"/>
      <c r="C192" s="19"/>
      <c r="D192" s="19"/>
      <c r="E192" s="19"/>
      <c r="F192" s="19"/>
      <c r="G192" s="110"/>
      <c r="H192" s="109"/>
      <c r="I192" s="19"/>
      <c r="J192" s="19"/>
      <c r="K192" s="19"/>
      <c r="L192" s="19"/>
      <c r="M192" s="19"/>
      <c r="N192" s="19"/>
      <c r="O192" s="110"/>
    </row>
    <row r="193" spans="1:15" x14ac:dyDescent="0.25">
      <c r="A193" s="109"/>
      <c r="B193" s="19"/>
      <c r="C193" s="19"/>
      <c r="D193" s="19"/>
      <c r="E193" s="19"/>
      <c r="F193" s="19"/>
      <c r="G193" s="110"/>
      <c r="H193" s="109"/>
      <c r="I193" s="19"/>
      <c r="J193" s="19"/>
      <c r="K193" s="19"/>
      <c r="L193" s="19"/>
      <c r="M193" s="19"/>
      <c r="N193" s="19"/>
      <c r="O193" s="110"/>
    </row>
    <row r="194" spans="1:15" x14ac:dyDescent="0.25">
      <c r="A194" s="109"/>
      <c r="B194" s="19"/>
      <c r="C194" s="19"/>
      <c r="D194" s="19"/>
      <c r="E194" s="19"/>
      <c r="F194" s="19"/>
      <c r="G194" s="110"/>
      <c r="H194" s="109"/>
      <c r="I194" s="19"/>
      <c r="J194" s="19"/>
      <c r="K194" s="19"/>
      <c r="L194" s="19"/>
      <c r="M194" s="19"/>
      <c r="N194" s="19"/>
      <c r="O194" s="110"/>
    </row>
    <row r="195" spans="1:15" x14ac:dyDescent="0.25">
      <c r="A195" s="109"/>
      <c r="B195" s="19"/>
      <c r="C195" s="19"/>
      <c r="D195" s="19"/>
      <c r="E195" s="19"/>
      <c r="F195" s="19"/>
      <c r="G195" s="110"/>
      <c r="H195" s="109"/>
      <c r="I195" s="19"/>
      <c r="J195" s="19"/>
      <c r="K195" s="19"/>
      <c r="L195" s="19"/>
      <c r="M195" s="19"/>
      <c r="N195" s="19"/>
      <c r="O195" s="110"/>
    </row>
    <row r="196" spans="1:15" x14ac:dyDescent="0.25">
      <c r="A196" s="109"/>
      <c r="B196" s="19"/>
      <c r="C196" s="19"/>
      <c r="D196" s="19"/>
      <c r="E196" s="19"/>
      <c r="F196" s="19"/>
      <c r="G196" s="110"/>
      <c r="H196" s="109"/>
      <c r="I196" s="19"/>
      <c r="J196" s="19"/>
      <c r="K196" s="19"/>
      <c r="L196" s="19"/>
      <c r="M196" s="19"/>
      <c r="N196" s="19"/>
      <c r="O196" s="110"/>
    </row>
    <row r="197" spans="1:15" x14ac:dyDescent="0.25">
      <c r="A197" s="109"/>
      <c r="B197" s="19"/>
      <c r="C197" s="19"/>
      <c r="D197" s="19"/>
      <c r="E197" s="19"/>
      <c r="F197" s="19"/>
      <c r="G197" s="110"/>
      <c r="H197" s="109"/>
      <c r="I197" s="19"/>
      <c r="J197" s="19"/>
      <c r="K197" s="19"/>
      <c r="L197" s="19"/>
      <c r="M197" s="19"/>
      <c r="N197" s="19"/>
      <c r="O197" s="110"/>
    </row>
    <row r="198" spans="1:15" x14ac:dyDescent="0.25">
      <c r="A198" s="109"/>
      <c r="B198" s="19"/>
      <c r="C198" s="19"/>
      <c r="D198" s="19"/>
      <c r="E198" s="19"/>
      <c r="F198" s="19"/>
      <c r="G198" s="110"/>
      <c r="H198" s="109"/>
      <c r="I198" s="19"/>
      <c r="J198" s="19"/>
      <c r="K198" s="19"/>
      <c r="L198" s="19"/>
      <c r="M198" s="19"/>
      <c r="N198" s="19"/>
      <c r="O198" s="110"/>
    </row>
    <row r="199" spans="1:15" x14ac:dyDescent="0.25">
      <c r="A199" s="109"/>
      <c r="B199" s="19"/>
      <c r="C199" s="19"/>
      <c r="D199" s="19"/>
      <c r="E199" s="19"/>
      <c r="F199" s="19"/>
      <c r="G199" s="110"/>
      <c r="H199" s="109"/>
      <c r="I199" s="19"/>
      <c r="J199" s="19"/>
      <c r="K199" s="19"/>
      <c r="L199" s="19"/>
      <c r="M199" s="19"/>
      <c r="N199" s="19"/>
      <c r="O199" s="110"/>
    </row>
    <row r="200" spans="1:15" x14ac:dyDescent="0.25">
      <c r="A200" s="109"/>
      <c r="B200" s="19"/>
      <c r="C200" s="19"/>
      <c r="D200" s="19"/>
      <c r="E200" s="19"/>
      <c r="F200" s="19"/>
      <c r="G200" s="110"/>
      <c r="H200" s="109"/>
      <c r="I200" s="19"/>
      <c r="J200" s="19"/>
      <c r="K200" s="19"/>
      <c r="L200" s="19"/>
      <c r="M200" s="19"/>
      <c r="N200" s="19"/>
      <c r="O200" s="110"/>
    </row>
    <row r="201" spans="1:15" ht="13" thickBot="1" x14ac:dyDescent="0.3">
      <c r="A201" s="111"/>
      <c r="B201" s="112"/>
      <c r="C201" s="112"/>
      <c r="D201" s="112"/>
      <c r="E201" s="112"/>
      <c r="F201" s="112"/>
      <c r="G201" s="113"/>
      <c r="H201" s="111"/>
      <c r="I201" s="112"/>
      <c r="J201" s="112"/>
      <c r="K201" s="112"/>
      <c r="L201" s="112"/>
      <c r="M201" s="112"/>
      <c r="N201" s="112"/>
      <c r="O201" s="113"/>
    </row>
    <row r="202" spans="1:15" x14ac:dyDescent="0.25">
      <c r="A202" t="s">
        <v>118</v>
      </c>
      <c r="I202" s="198" t="s">
        <v>203</v>
      </c>
    </row>
    <row r="203" spans="1:15" x14ac:dyDescent="0.25">
      <c r="A203" t="s">
        <v>119</v>
      </c>
    </row>
    <row r="204" spans="1:15" ht="13" thickBot="1" x14ac:dyDescent="0.3"/>
    <row r="205" spans="1:15" x14ac:dyDescent="0.25">
      <c r="A205" s="106"/>
      <c r="B205" s="107"/>
      <c r="C205" s="107"/>
      <c r="D205" s="107"/>
      <c r="E205" s="107"/>
      <c r="F205" s="107"/>
      <c r="G205" s="108"/>
      <c r="H205" s="106"/>
      <c r="I205" s="107"/>
      <c r="J205" s="107"/>
      <c r="K205" s="107"/>
      <c r="L205" s="107"/>
      <c r="M205" s="107"/>
      <c r="N205" s="107"/>
      <c r="O205" s="108"/>
    </row>
    <row r="206" spans="1:15" x14ac:dyDescent="0.25">
      <c r="A206" s="109"/>
      <c r="B206" s="19"/>
      <c r="C206" s="19"/>
      <c r="D206" s="19"/>
      <c r="E206" s="19"/>
      <c r="F206" s="19"/>
      <c r="G206" s="110"/>
      <c r="H206" s="109"/>
      <c r="I206" s="19"/>
      <c r="J206" s="19"/>
      <c r="K206" s="19"/>
      <c r="L206" s="19"/>
      <c r="M206" s="19"/>
      <c r="N206" s="19"/>
      <c r="O206" s="110"/>
    </row>
    <row r="207" spans="1:15" x14ac:dyDescent="0.25">
      <c r="A207" s="109"/>
      <c r="B207" s="19"/>
      <c r="C207" s="19"/>
      <c r="D207" s="19"/>
      <c r="E207" s="19"/>
      <c r="F207" s="19"/>
      <c r="G207" s="110"/>
      <c r="H207" s="109"/>
      <c r="I207" s="19"/>
      <c r="J207" s="19"/>
      <c r="K207" s="19"/>
      <c r="L207" s="19"/>
      <c r="M207" s="19"/>
      <c r="N207" s="19"/>
      <c r="O207" s="110"/>
    </row>
    <row r="208" spans="1:15" x14ac:dyDescent="0.25">
      <c r="A208" s="109"/>
      <c r="B208" s="19"/>
      <c r="C208" s="19"/>
      <c r="D208" s="19"/>
      <c r="E208" s="19"/>
      <c r="F208" s="19"/>
      <c r="G208" s="110"/>
      <c r="H208" s="109"/>
      <c r="I208" s="19"/>
      <c r="J208" s="19"/>
      <c r="K208" s="19"/>
      <c r="L208" s="19"/>
      <c r="M208" s="19"/>
      <c r="N208" s="19"/>
      <c r="O208" s="110"/>
    </row>
    <row r="209" spans="1:15" x14ac:dyDescent="0.25">
      <c r="A209" s="109"/>
      <c r="B209" s="19"/>
      <c r="C209" s="19"/>
      <c r="D209" s="19"/>
      <c r="E209" s="19"/>
      <c r="F209" s="19"/>
      <c r="G209" s="110"/>
      <c r="H209" s="109"/>
      <c r="I209" s="19"/>
      <c r="J209" s="19"/>
      <c r="K209" s="19"/>
      <c r="L209" s="19"/>
      <c r="M209" s="19"/>
      <c r="N209" s="19"/>
      <c r="O209" s="110"/>
    </row>
    <row r="210" spans="1:15" x14ac:dyDescent="0.25">
      <c r="A210" s="109"/>
      <c r="B210" s="19"/>
      <c r="C210" s="19"/>
      <c r="D210" s="19"/>
      <c r="E210" s="19"/>
      <c r="F210" s="19"/>
      <c r="G210" s="110"/>
      <c r="H210" s="109"/>
      <c r="I210" s="19"/>
      <c r="J210" s="19"/>
      <c r="K210" s="19"/>
      <c r="L210" s="19"/>
      <c r="M210" s="19"/>
      <c r="N210" s="19"/>
      <c r="O210" s="110"/>
    </row>
    <row r="211" spans="1:15" x14ac:dyDescent="0.25">
      <c r="A211" s="109"/>
      <c r="B211" s="19"/>
      <c r="C211" s="19"/>
      <c r="D211" s="19"/>
      <c r="E211" s="19"/>
      <c r="F211" s="19"/>
      <c r="G211" s="110"/>
      <c r="H211" s="109"/>
      <c r="I211" s="19"/>
      <c r="J211" s="19"/>
      <c r="K211" s="19"/>
      <c r="L211" s="19"/>
      <c r="M211" s="19"/>
      <c r="N211" s="19"/>
      <c r="O211" s="110"/>
    </row>
    <row r="212" spans="1:15" x14ac:dyDescent="0.25">
      <c r="A212" s="109"/>
      <c r="B212" s="19"/>
      <c r="C212" s="19"/>
      <c r="D212" s="19"/>
      <c r="E212" s="19"/>
      <c r="F212" s="19"/>
      <c r="G212" s="110"/>
      <c r="H212" s="109"/>
      <c r="I212" s="19"/>
      <c r="J212" s="19"/>
      <c r="K212" s="19"/>
      <c r="L212" s="19"/>
      <c r="M212" s="19"/>
      <c r="N212" s="19"/>
      <c r="O212" s="110"/>
    </row>
    <row r="213" spans="1:15" x14ac:dyDescent="0.25">
      <c r="A213" s="109"/>
      <c r="B213" s="19"/>
      <c r="C213" s="19"/>
      <c r="D213" s="19"/>
      <c r="E213" s="19"/>
      <c r="F213" s="19"/>
      <c r="G213" s="110"/>
      <c r="H213" s="109"/>
      <c r="I213" s="19"/>
      <c r="J213" s="19"/>
      <c r="K213" s="19"/>
      <c r="L213" s="19"/>
      <c r="M213" s="19"/>
      <c r="N213" s="19"/>
      <c r="O213" s="110"/>
    </row>
    <row r="214" spans="1:15" x14ac:dyDescent="0.25">
      <c r="A214" s="109"/>
      <c r="B214" s="19"/>
      <c r="C214" s="19"/>
      <c r="D214" s="19"/>
      <c r="E214" s="19"/>
      <c r="F214" s="19"/>
      <c r="G214" s="110"/>
      <c r="H214" s="109"/>
      <c r="I214" s="19"/>
      <c r="J214" s="19"/>
      <c r="K214" s="19"/>
      <c r="L214" s="19"/>
      <c r="M214" s="19"/>
      <c r="N214" s="19"/>
      <c r="O214" s="110"/>
    </row>
    <row r="215" spans="1:15" x14ac:dyDescent="0.25">
      <c r="A215" s="109"/>
      <c r="B215" s="19"/>
      <c r="C215" s="19"/>
      <c r="D215" s="19"/>
      <c r="E215" s="19"/>
      <c r="F215" s="19"/>
      <c r="G215" s="110"/>
      <c r="H215" s="109"/>
      <c r="I215" s="19"/>
      <c r="J215" s="19"/>
      <c r="K215" s="19"/>
      <c r="L215" s="19"/>
      <c r="M215" s="19"/>
      <c r="N215" s="19"/>
      <c r="O215" s="110"/>
    </row>
    <row r="216" spans="1:15" x14ac:dyDescent="0.25">
      <c r="A216" s="109"/>
      <c r="B216" s="19"/>
      <c r="C216" s="19"/>
      <c r="D216" s="19"/>
      <c r="E216" s="19"/>
      <c r="F216" s="19"/>
      <c r="G216" s="110"/>
      <c r="H216" s="109"/>
      <c r="I216" s="19"/>
      <c r="J216" s="19"/>
      <c r="K216" s="19"/>
      <c r="L216" s="19"/>
      <c r="M216" s="19"/>
      <c r="N216" s="19"/>
      <c r="O216" s="110"/>
    </row>
    <row r="217" spans="1:15" x14ac:dyDescent="0.25">
      <c r="A217" s="109"/>
      <c r="B217" s="19"/>
      <c r="C217" s="19"/>
      <c r="D217" s="19"/>
      <c r="E217" s="19"/>
      <c r="F217" s="19"/>
      <c r="G217" s="110"/>
      <c r="H217" s="109"/>
      <c r="I217" s="19"/>
      <c r="J217" s="19"/>
      <c r="K217" s="19"/>
      <c r="L217" s="19"/>
      <c r="M217" s="19"/>
      <c r="N217" s="19"/>
      <c r="O217" s="110"/>
    </row>
    <row r="218" spans="1:15" x14ac:dyDescent="0.25">
      <c r="A218" s="109"/>
      <c r="B218" s="19"/>
      <c r="C218" s="19"/>
      <c r="D218" s="19"/>
      <c r="E218" s="19"/>
      <c r="F218" s="19"/>
      <c r="G218" s="110"/>
      <c r="H218" s="109"/>
      <c r="I218" s="19"/>
      <c r="J218" s="19"/>
      <c r="K218" s="19"/>
      <c r="L218" s="19"/>
      <c r="M218" s="19"/>
      <c r="N218" s="19"/>
      <c r="O218" s="110"/>
    </row>
    <row r="219" spans="1:15" x14ac:dyDescent="0.25">
      <c r="A219" s="109"/>
      <c r="B219" s="19"/>
      <c r="C219" s="19"/>
      <c r="D219" s="19"/>
      <c r="E219" s="19"/>
      <c r="F219" s="19"/>
      <c r="G219" s="110"/>
      <c r="H219" s="109"/>
      <c r="I219" s="19"/>
      <c r="J219" s="19"/>
      <c r="K219" s="19"/>
      <c r="L219" s="19"/>
      <c r="M219" s="19"/>
      <c r="N219" s="19"/>
      <c r="O219" s="110"/>
    </row>
    <row r="220" spans="1:15" x14ac:dyDescent="0.25">
      <c r="A220" s="109"/>
      <c r="B220" s="19"/>
      <c r="C220" s="19"/>
      <c r="D220" s="19"/>
      <c r="E220" s="19"/>
      <c r="F220" s="19"/>
      <c r="G220" s="110"/>
      <c r="H220" s="109"/>
      <c r="I220" s="19"/>
      <c r="J220" s="19"/>
      <c r="K220" s="19"/>
      <c r="L220" s="19"/>
      <c r="M220" s="19"/>
      <c r="N220" s="19"/>
      <c r="O220" s="110"/>
    </row>
    <row r="221" spans="1:15" x14ac:dyDescent="0.25">
      <c r="A221" s="109"/>
      <c r="B221" s="19"/>
      <c r="C221" s="19"/>
      <c r="D221" s="19"/>
      <c r="E221" s="19"/>
      <c r="F221" s="19"/>
      <c r="G221" s="110"/>
      <c r="H221" s="109"/>
      <c r="I221" s="19"/>
      <c r="J221" s="19"/>
      <c r="K221" s="19"/>
      <c r="L221" s="19"/>
      <c r="M221" s="19"/>
      <c r="N221" s="19"/>
      <c r="O221" s="110"/>
    </row>
    <row r="222" spans="1:15" x14ac:dyDescent="0.25">
      <c r="A222" s="109"/>
      <c r="B222" s="19"/>
      <c r="C222" s="19"/>
      <c r="D222" s="19"/>
      <c r="E222" s="19"/>
      <c r="F222" s="19"/>
      <c r="G222" s="110"/>
      <c r="H222" s="109"/>
      <c r="I222" s="19"/>
      <c r="J222" s="19"/>
      <c r="K222" s="19"/>
      <c r="L222" s="19"/>
      <c r="M222" s="19"/>
      <c r="N222" s="19"/>
      <c r="O222" s="110"/>
    </row>
    <row r="223" spans="1:15" x14ac:dyDescent="0.25">
      <c r="A223" s="109"/>
      <c r="B223" s="19"/>
      <c r="C223" s="19"/>
      <c r="D223" s="19"/>
      <c r="E223" s="19"/>
      <c r="F223" s="19"/>
      <c r="G223" s="110"/>
      <c r="H223" s="109"/>
      <c r="I223" s="19"/>
      <c r="J223" s="19"/>
      <c r="K223" s="19"/>
      <c r="L223" s="19"/>
      <c r="M223" s="19"/>
      <c r="N223" s="19"/>
      <c r="O223" s="110"/>
    </row>
    <row r="224" spans="1:15" x14ac:dyDescent="0.25">
      <c r="A224" s="109"/>
      <c r="B224" s="19"/>
      <c r="C224" s="19"/>
      <c r="D224" s="19"/>
      <c r="E224" s="19"/>
      <c r="F224" s="19"/>
      <c r="G224" s="110"/>
      <c r="H224" s="109"/>
      <c r="I224" s="19"/>
      <c r="J224" s="19"/>
      <c r="K224" s="19"/>
      <c r="L224" s="19"/>
      <c r="M224" s="19"/>
      <c r="N224" s="19"/>
      <c r="O224" s="110"/>
    </row>
    <row r="225" spans="1:15" x14ac:dyDescent="0.25">
      <c r="A225" s="109"/>
      <c r="B225" s="19"/>
      <c r="C225" s="19"/>
      <c r="D225" s="19"/>
      <c r="E225" s="19"/>
      <c r="F225" s="19"/>
      <c r="G225" s="110"/>
      <c r="H225" s="109"/>
      <c r="I225" s="19"/>
      <c r="J225" s="19"/>
      <c r="K225" s="19"/>
      <c r="L225" s="19"/>
      <c r="M225" s="19"/>
      <c r="N225" s="19"/>
      <c r="O225" s="110"/>
    </row>
    <row r="226" spans="1:15" x14ac:dyDescent="0.25">
      <c r="A226" s="109"/>
      <c r="B226" s="19"/>
      <c r="C226" s="19"/>
      <c r="D226" s="19"/>
      <c r="E226" s="19"/>
      <c r="F226" s="19"/>
      <c r="G226" s="110"/>
      <c r="H226" s="109"/>
      <c r="I226" s="19"/>
      <c r="J226" s="19"/>
      <c r="K226" s="19"/>
      <c r="L226" s="19"/>
      <c r="M226" s="19"/>
      <c r="N226" s="19"/>
      <c r="O226" s="110"/>
    </row>
    <row r="227" spans="1:15" x14ac:dyDescent="0.25">
      <c r="A227" s="109"/>
      <c r="B227" s="19"/>
      <c r="C227" s="19"/>
      <c r="D227" s="19"/>
      <c r="E227" s="19"/>
      <c r="F227" s="19"/>
      <c r="G227" s="110"/>
      <c r="H227" s="109"/>
      <c r="I227" s="19"/>
      <c r="J227" s="19"/>
      <c r="K227" s="19"/>
      <c r="L227" s="19"/>
      <c r="M227" s="19"/>
      <c r="N227" s="19"/>
      <c r="O227" s="110"/>
    </row>
    <row r="228" spans="1:15" x14ac:dyDescent="0.25">
      <c r="A228" s="109"/>
      <c r="B228" s="19"/>
      <c r="C228" s="19"/>
      <c r="D228" s="19"/>
      <c r="E228" s="19"/>
      <c r="F228" s="19"/>
      <c r="G228" s="110"/>
      <c r="H228" s="109"/>
      <c r="I228" s="19"/>
      <c r="J228" s="19"/>
      <c r="K228" s="19"/>
      <c r="L228" s="19"/>
      <c r="M228" s="19"/>
      <c r="N228" s="19"/>
      <c r="O228" s="110"/>
    </row>
    <row r="229" spans="1:15" x14ac:dyDescent="0.25">
      <c r="A229" s="109"/>
      <c r="B229" s="19"/>
      <c r="C229" s="19"/>
      <c r="D229" s="19"/>
      <c r="E229" s="19"/>
      <c r="F229" s="19"/>
      <c r="G229" s="110"/>
      <c r="H229" s="109"/>
      <c r="I229" s="19"/>
      <c r="J229" s="19"/>
      <c r="K229" s="19"/>
      <c r="L229" s="19"/>
      <c r="M229" s="19"/>
      <c r="N229" s="19"/>
      <c r="O229" s="110"/>
    </row>
    <row r="230" spans="1:15" ht="13" thickBot="1" x14ac:dyDescent="0.3">
      <c r="A230" s="111"/>
      <c r="B230" s="112"/>
      <c r="C230" s="112"/>
      <c r="D230" s="112"/>
      <c r="E230" s="112"/>
      <c r="F230" s="112"/>
      <c r="G230" s="113"/>
      <c r="H230" s="111"/>
      <c r="I230" s="112"/>
      <c r="J230" s="112"/>
      <c r="K230" s="112"/>
      <c r="L230" s="112"/>
      <c r="M230" s="112"/>
      <c r="N230" s="112"/>
      <c r="O230" s="113"/>
    </row>
    <row r="231" spans="1:15" x14ac:dyDescent="0.25">
      <c r="A231" t="s">
        <v>120</v>
      </c>
      <c r="I231" s="198" t="s">
        <v>204</v>
      </c>
    </row>
    <row r="232" spans="1:15" x14ac:dyDescent="0.25">
      <c r="A232" t="s">
        <v>121</v>
      </c>
    </row>
    <row r="233" spans="1:15" ht="13" thickBot="1" x14ac:dyDescent="0.3"/>
    <row r="234" spans="1:15" x14ac:dyDescent="0.25">
      <c r="A234" s="106"/>
      <c r="B234" s="107"/>
      <c r="C234" s="107"/>
      <c r="D234" s="107"/>
      <c r="E234" s="107"/>
      <c r="F234" s="107"/>
      <c r="G234" s="107"/>
      <c r="H234" s="106"/>
      <c r="I234" s="107"/>
      <c r="J234" s="107"/>
      <c r="K234" s="107"/>
      <c r="L234" s="107"/>
      <c r="M234" s="108"/>
    </row>
    <row r="235" spans="1:15" x14ac:dyDescent="0.25">
      <c r="A235" s="109"/>
      <c r="B235" s="19"/>
      <c r="C235" s="19"/>
      <c r="D235" s="19"/>
      <c r="E235" s="19"/>
      <c r="F235" s="19"/>
      <c r="G235" s="19"/>
      <c r="H235" s="109"/>
      <c r="I235" s="19"/>
      <c r="J235" s="19"/>
      <c r="K235" s="19"/>
      <c r="L235" s="19"/>
      <c r="M235" s="110"/>
    </row>
    <row r="236" spans="1:15" x14ac:dyDescent="0.25">
      <c r="A236" s="109"/>
      <c r="B236" s="19"/>
      <c r="C236" s="19"/>
      <c r="D236" s="19"/>
      <c r="E236" s="19"/>
      <c r="F236" s="19"/>
      <c r="G236" s="19"/>
      <c r="H236" s="109"/>
      <c r="I236" s="19"/>
      <c r="J236" s="19"/>
      <c r="K236" s="19"/>
      <c r="L236" s="19"/>
      <c r="M236" s="110"/>
    </row>
    <row r="237" spans="1:15" x14ac:dyDescent="0.25">
      <c r="A237" s="109"/>
      <c r="B237" s="19"/>
      <c r="C237" s="19"/>
      <c r="D237" s="19"/>
      <c r="E237" s="19"/>
      <c r="F237" s="19"/>
      <c r="G237" s="19"/>
      <c r="H237" s="109"/>
      <c r="I237" s="19"/>
      <c r="J237" s="19"/>
      <c r="K237" s="19"/>
      <c r="L237" s="19"/>
      <c r="M237" s="110"/>
    </row>
    <row r="238" spans="1:15" x14ac:dyDescent="0.25">
      <c r="A238" s="109"/>
      <c r="B238" s="19"/>
      <c r="C238" s="19"/>
      <c r="D238" s="19"/>
      <c r="E238" s="19"/>
      <c r="F238" s="19"/>
      <c r="G238" s="19"/>
      <c r="H238" s="109"/>
      <c r="I238" s="19"/>
      <c r="J238" s="19"/>
      <c r="K238" s="19"/>
      <c r="L238" s="19"/>
      <c r="M238" s="110"/>
    </row>
    <row r="239" spans="1:15" x14ac:dyDescent="0.25">
      <c r="A239" s="109"/>
      <c r="B239" s="19"/>
      <c r="C239" s="19"/>
      <c r="D239" s="19"/>
      <c r="E239" s="19"/>
      <c r="F239" s="19"/>
      <c r="G239" s="19"/>
      <c r="H239" s="109"/>
      <c r="I239" s="19"/>
      <c r="J239" s="19"/>
      <c r="K239" s="19"/>
      <c r="L239" s="19"/>
      <c r="M239" s="110"/>
    </row>
    <row r="240" spans="1:15" x14ac:dyDescent="0.25">
      <c r="A240" s="109"/>
      <c r="B240" s="19"/>
      <c r="C240" s="19"/>
      <c r="D240" s="19"/>
      <c r="E240" s="19"/>
      <c r="F240" s="19"/>
      <c r="G240" s="19"/>
      <c r="H240" s="109"/>
      <c r="I240" s="19"/>
      <c r="J240" s="19"/>
      <c r="K240" s="19"/>
      <c r="L240" s="19"/>
      <c r="M240" s="110"/>
    </row>
    <row r="241" spans="1:13" x14ac:dyDescent="0.25">
      <c r="A241" s="109"/>
      <c r="B241" s="19"/>
      <c r="C241" s="19"/>
      <c r="D241" s="19"/>
      <c r="E241" s="19"/>
      <c r="F241" s="19"/>
      <c r="G241" s="19"/>
      <c r="H241" s="109"/>
      <c r="I241" s="19"/>
      <c r="J241" s="19"/>
      <c r="K241" s="19"/>
      <c r="L241" s="19"/>
      <c r="M241" s="110"/>
    </row>
    <row r="242" spans="1:13" x14ac:dyDescent="0.25">
      <c r="A242" s="109"/>
      <c r="B242" s="19"/>
      <c r="C242" s="19"/>
      <c r="D242" s="19"/>
      <c r="E242" s="19"/>
      <c r="F242" s="19"/>
      <c r="G242" s="19"/>
      <c r="H242" s="109"/>
      <c r="I242" s="19"/>
      <c r="J242" s="19"/>
      <c r="K242" s="19"/>
      <c r="L242" s="19"/>
      <c r="M242" s="110"/>
    </row>
    <row r="243" spans="1:13" x14ac:dyDescent="0.25">
      <c r="A243" s="109"/>
      <c r="B243" s="19"/>
      <c r="C243" s="19"/>
      <c r="D243" s="19"/>
      <c r="E243" s="19"/>
      <c r="F243" s="19"/>
      <c r="G243" s="19"/>
      <c r="H243" s="109"/>
      <c r="I243" s="19"/>
      <c r="J243" s="19"/>
      <c r="K243" s="19"/>
      <c r="L243" s="19"/>
      <c r="M243" s="110"/>
    </row>
    <row r="244" spans="1:13" x14ac:dyDescent="0.25">
      <c r="A244" s="109"/>
      <c r="B244" s="19"/>
      <c r="C244" s="19"/>
      <c r="D244" s="19"/>
      <c r="E244" s="19"/>
      <c r="F244" s="19"/>
      <c r="G244" s="19"/>
      <c r="H244" s="109"/>
      <c r="I244" s="19"/>
      <c r="J244" s="19"/>
      <c r="K244" s="19"/>
      <c r="L244" s="19"/>
      <c r="M244" s="110"/>
    </row>
    <row r="245" spans="1:13" x14ac:dyDescent="0.25">
      <c r="A245" s="109"/>
      <c r="B245" s="19"/>
      <c r="C245" s="19"/>
      <c r="D245" s="19"/>
      <c r="E245" s="19"/>
      <c r="F245" s="19"/>
      <c r="G245" s="19"/>
      <c r="H245" s="109"/>
      <c r="I245" s="19"/>
      <c r="J245" s="19"/>
      <c r="K245" s="19"/>
      <c r="L245" s="19"/>
      <c r="M245" s="110"/>
    </row>
    <row r="246" spans="1:13" x14ac:dyDescent="0.25">
      <c r="A246" s="109"/>
      <c r="B246" s="19"/>
      <c r="C246" s="19"/>
      <c r="D246" s="19"/>
      <c r="E246" s="19"/>
      <c r="F246" s="19"/>
      <c r="G246" s="19"/>
      <c r="H246" s="109"/>
      <c r="I246" s="19"/>
      <c r="J246" s="19"/>
      <c r="K246" s="19"/>
      <c r="L246" s="19"/>
      <c r="M246" s="110"/>
    </row>
    <row r="247" spans="1:13" x14ac:dyDescent="0.25">
      <c r="A247" s="109"/>
      <c r="B247" s="19"/>
      <c r="C247" s="19"/>
      <c r="D247" s="19"/>
      <c r="E247" s="19"/>
      <c r="F247" s="19"/>
      <c r="G247" s="19"/>
      <c r="H247" s="109"/>
      <c r="I247" s="19"/>
      <c r="J247" s="19"/>
      <c r="K247" s="19"/>
      <c r="L247" s="19"/>
      <c r="M247" s="110"/>
    </row>
    <row r="248" spans="1:13" x14ac:dyDescent="0.25">
      <c r="A248" s="109"/>
      <c r="B248" s="19"/>
      <c r="C248" s="19"/>
      <c r="D248" s="19"/>
      <c r="E248" s="19"/>
      <c r="F248" s="19"/>
      <c r="G248" s="19"/>
      <c r="H248" s="109"/>
      <c r="I248" s="19"/>
      <c r="J248" s="19"/>
      <c r="K248" s="19"/>
      <c r="L248" s="19"/>
      <c r="M248" s="110"/>
    </row>
    <row r="249" spans="1:13" x14ac:dyDescent="0.25">
      <c r="A249" s="109"/>
      <c r="B249" s="19"/>
      <c r="C249" s="19"/>
      <c r="D249" s="19"/>
      <c r="E249" s="19"/>
      <c r="F249" s="19"/>
      <c r="G249" s="19"/>
      <c r="H249" s="109"/>
      <c r="I249" s="19"/>
      <c r="J249" s="19"/>
      <c r="K249" s="19"/>
      <c r="L249" s="19"/>
      <c r="M249" s="110"/>
    </row>
    <row r="250" spans="1:13" x14ac:dyDescent="0.25">
      <c r="A250" s="109"/>
      <c r="B250" s="19"/>
      <c r="C250" s="19"/>
      <c r="D250" s="19"/>
      <c r="E250" s="19"/>
      <c r="F250" s="19"/>
      <c r="G250" s="19"/>
      <c r="H250" s="109"/>
      <c r="I250" s="19"/>
      <c r="J250" s="19"/>
      <c r="K250" s="19"/>
      <c r="L250" s="19"/>
      <c r="M250" s="110"/>
    </row>
    <row r="251" spans="1:13" x14ac:dyDescent="0.25">
      <c r="A251" s="109"/>
      <c r="B251" s="19"/>
      <c r="C251" s="19"/>
      <c r="D251" s="19"/>
      <c r="E251" s="19"/>
      <c r="F251" s="19"/>
      <c r="G251" s="19"/>
      <c r="H251" s="109"/>
      <c r="I251" s="19"/>
      <c r="J251" s="19"/>
      <c r="K251" s="19"/>
      <c r="L251" s="19"/>
      <c r="M251" s="110"/>
    </row>
    <row r="252" spans="1:13" x14ac:dyDescent="0.25">
      <c r="A252" s="109"/>
      <c r="B252" s="19"/>
      <c r="C252" s="19"/>
      <c r="D252" s="19"/>
      <c r="E252" s="19"/>
      <c r="F252" s="19"/>
      <c r="G252" s="19"/>
      <c r="H252" s="109"/>
      <c r="I252" s="19"/>
      <c r="J252" s="19"/>
      <c r="K252" s="19"/>
      <c r="L252" s="19"/>
      <c r="M252" s="110"/>
    </row>
    <row r="253" spans="1:13" x14ac:dyDescent="0.25">
      <c r="A253" s="109"/>
      <c r="B253" s="19"/>
      <c r="C253" s="19"/>
      <c r="D253" s="19"/>
      <c r="E253" s="19"/>
      <c r="F253" s="19"/>
      <c r="G253" s="19"/>
      <c r="H253" s="109"/>
      <c r="I253" s="19"/>
      <c r="J253" s="19"/>
      <c r="K253" s="19"/>
      <c r="L253" s="19"/>
      <c r="M253" s="110"/>
    </row>
    <row r="254" spans="1:13" x14ac:dyDescent="0.25">
      <c r="A254" s="109"/>
      <c r="B254" s="19"/>
      <c r="C254" s="19"/>
      <c r="D254" s="19"/>
      <c r="E254" s="19"/>
      <c r="F254" s="19"/>
      <c r="G254" s="19"/>
      <c r="H254" s="109"/>
      <c r="I254" s="19"/>
      <c r="J254" s="19"/>
      <c r="K254" s="19"/>
      <c r="L254" s="19"/>
      <c r="M254" s="110"/>
    </row>
    <row r="255" spans="1:13" x14ac:dyDescent="0.25">
      <c r="A255" s="109"/>
      <c r="B255" s="19"/>
      <c r="C255" s="19"/>
      <c r="D255" s="19"/>
      <c r="E255" s="19"/>
      <c r="F255" s="19"/>
      <c r="G255" s="19"/>
      <c r="H255" s="109"/>
      <c r="I255" s="19"/>
      <c r="J255" s="19"/>
      <c r="K255" s="19"/>
      <c r="L255" s="19"/>
      <c r="M255" s="110"/>
    </row>
    <row r="256" spans="1:13" x14ac:dyDescent="0.25">
      <c r="A256" s="109"/>
      <c r="B256" s="19"/>
      <c r="C256" s="19"/>
      <c r="D256" s="19"/>
      <c r="E256" s="19"/>
      <c r="F256" s="19"/>
      <c r="G256" s="19"/>
      <c r="H256" s="109"/>
      <c r="I256" s="19"/>
      <c r="J256" s="19"/>
      <c r="K256" s="19"/>
      <c r="L256" s="19"/>
      <c r="M256" s="110"/>
    </row>
    <row r="257" spans="1:13" x14ac:dyDescent="0.25">
      <c r="A257" s="109"/>
      <c r="B257" s="19"/>
      <c r="C257" s="19"/>
      <c r="D257" s="19"/>
      <c r="E257" s="19"/>
      <c r="F257" s="19"/>
      <c r="G257" s="19"/>
      <c r="H257" s="109"/>
      <c r="I257" s="19"/>
      <c r="J257" s="19"/>
      <c r="K257" s="19"/>
      <c r="L257" s="19"/>
      <c r="M257" s="110"/>
    </row>
    <row r="258" spans="1:13" x14ac:dyDescent="0.25">
      <c r="A258" s="109"/>
      <c r="B258" s="19"/>
      <c r="C258" s="19"/>
      <c r="D258" s="19"/>
      <c r="E258" s="19"/>
      <c r="F258" s="19"/>
      <c r="G258" s="19"/>
      <c r="H258" s="109"/>
      <c r="I258" s="19"/>
      <c r="J258" s="19"/>
      <c r="K258" s="19"/>
      <c r="L258" s="19"/>
      <c r="M258" s="110"/>
    </row>
    <row r="259" spans="1:13" ht="13" thickBot="1" x14ac:dyDescent="0.3">
      <c r="A259" s="111"/>
      <c r="B259" s="112"/>
      <c r="C259" s="112"/>
      <c r="D259" s="112"/>
      <c r="E259" s="112"/>
      <c r="F259" s="112"/>
      <c r="G259" s="112"/>
      <c r="H259" s="109"/>
      <c r="I259" s="19"/>
      <c r="J259" s="19"/>
      <c r="K259" s="19"/>
      <c r="L259" s="19"/>
      <c r="M259" s="110"/>
    </row>
    <row r="260" spans="1:13" x14ac:dyDescent="0.25">
      <c r="A260" t="s">
        <v>122</v>
      </c>
      <c r="H260" s="109"/>
      <c r="I260" s="19"/>
      <c r="J260" s="19"/>
      <c r="K260" s="19"/>
      <c r="L260" s="19"/>
      <c r="M260" s="110"/>
    </row>
    <row r="261" spans="1:13" x14ac:dyDescent="0.25">
      <c r="A261" t="s">
        <v>123</v>
      </c>
      <c r="H261" s="109"/>
      <c r="I261" s="19"/>
      <c r="J261" s="19"/>
      <c r="K261" s="19"/>
      <c r="L261" s="19"/>
      <c r="M261" s="110"/>
    </row>
    <row r="262" spans="1:13" x14ac:dyDescent="0.25">
      <c r="H262" s="109"/>
      <c r="I262" s="19"/>
      <c r="J262" s="19"/>
      <c r="K262" s="19"/>
      <c r="L262" s="19"/>
      <c r="M262" s="110"/>
    </row>
    <row r="263" spans="1:13" x14ac:dyDescent="0.25">
      <c r="H263" s="109"/>
      <c r="I263" s="19"/>
      <c r="J263" s="19"/>
      <c r="K263" s="19"/>
      <c r="L263" s="19"/>
      <c r="M263" s="110"/>
    </row>
    <row r="264" spans="1:13" x14ac:dyDescent="0.25">
      <c r="H264" s="109"/>
      <c r="I264" s="19"/>
      <c r="J264" s="19"/>
      <c r="K264" s="19"/>
      <c r="L264" s="19"/>
      <c r="M264" s="110"/>
    </row>
    <row r="265" spans="1:13" x14ac:dyDescent="0.25">
      <c r="H265" s="109"/>
      <c r="I265" s="19"/>
      <c r="J265" s="19"/>
      <c r="K265" s="19"/>
      <c r="L265" s="19"/>
      <c r="M265" s="110"/>
    </row>
    <row r="266" spans="1:13" ht="13" thickBot="1" x14ac:dyDescent="0.3">
      <c r="H266" s="111"/>
      <c r="I266" s="112"/>
      <c r="J266" s="112"/>
      <c r="K266" s="112"/>
      <c r="L266" s="112"/>
      <c r="M266" s="113"/>
    </row>
    <row r="267" spans="1:13" x14ac:dyDescent="0.25">
      <c r="I267" s="198" t="s">
        <v>205</v>
      </c>
    </row>
  </sheetData>
  <phoneticPr fontId="7" type="noConversion"/>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6"/>
  <sheetViews>
    <sheetView topLeftCell="A22" workbookViewId="0">
      <selection activeCell="G21" sqref="G21:G24"/>
    </sheetView>
  </sheetViews>
  <sheetFormatPr baseColWidth="10" defaultColWidth="11.453125" defaultRowHeight="12.5" x14ac:dyDescent="0.25"/>
  <cols>
    <col min="1" max="1" width="16.7265625" style="128" customWidth="1"/>
    <col min="2" max="5" width="24.7265625" style="128" customWidth="1"/>
    <col min="6" max="6" width="2.7265625" style="128" customWidth="1"/>
    <col min="7" max="7" width="24.7265625" style="128" customWidth="1"/>
    <col min="8" max="16384" width="11.453125" style="128"/>
  </cols>
  <sheetData>
    <row r="1" spans="1:7" ht="15" customHeight="1" thickBot="1" x14ac:dyDescent="0.35">
      <c r="A1" s="126" t="s">
        <v>125</v>
      </c>
      <c r="B1" s="127"/>
      <c r="C1" s="346" t="s">
        <v>126</v>
      </c>
      <c r="D1" s="346"/>
      <c r="F1" s="127"/>
      <c r="G1" s="129"/>
    </row>
    <row r="2" spans="1:7" ht="15" customHeight="1" thickBot="1" x14ac:dyDescent="0.3">
      <c r="A2" s="130" t="s">
        <v>127</v>
      </c>
      <c r="B2" s="131" t="s">
        <v>161</v>
      </c>
      <c r="C2" s="132"/>
      <c r="D2" s="133" t="s">
        <v>6</v>
      </c>
      <c r="E2" s="134">
        <v>44383</v>
      </c>
      <c r="F2" s="347" t="s">
        <v>128</v>
      </c>
      <c r="G2" s="348"/>
    </row>
    <row r="3" spans="1:7" ht="15.75" customHeight="1" thickBot="1" x14ac:dyDescent="0.3">
      <c r="A3" s="135" t="s">
        <v>129</v>
      </c>
      <c r="B3" s="136"/>
      <c r="C3" s="131"/>
      <c r="D3" s="137" t="s">
        <v>7</v>
      </c>
      <c r="E3" s="138" t="s">
        <v>130</v>
      </c>
      <c r="F3" s="349"/>
      <c r="G3" s="350"/>
    </row>
    <row r="4" spans="1:7" ht="37.5" customHeight="1" thickBot="1" x14ac:dyDescent="0.3">
      <c r="A4" s="139" t="s">
        <v>131</v>
      </c>
      <c r="B4" s="139" t="s">
        <v>132</v>
      </c>
      <c r="C4" s="140" t="s">
        <v>133</v>
      </c>
      <c r="D4" s="140" t="s">
        <v>134</v>
      </c>
      <c r="E4" s="141" t="s">
        <v>135</v>
      </c>
      <c r="F4" s="351"/>
      <c r="G4" s="352"/>
    </row>
    <row r="5" spans="1:7" ht="15" customHeight="1" x14ac:dyDescent="0.25">
      <c r="A5" s="142"/>
      <c r="B5" s="338" t="s">
        <v>70</v>
      </c>
      <c r="C5" s="338" t="s">
        <v>84</v>
      </c>
      <c r="D5" s="353" t="s">
        <v>193</v>
      </c>
      <c r="E5" s="310" t="s">
        <v>186</v>
      </c>
      <c r="F5" s="328"/>
      <c r="G5" s="310" t="s">
        <v>196</v>
      </c>
    </row>
    <row r="6" spans="1:7" ht="15" customHeight="1" x14ac:dyDescent="0.25">
      <c r="A6" s="143" t="s">
        <v>136</v>
      </c>
      <c r="B6" s="339"/>
      <c r="C6" s="341"/>
      <c r="D6" s="354"/>
      <c r="E6" s="311"/>
      <c r="F6" s="329"/>
      <c r="G6" s="311"/>
    </row>
    <row r="7" spans="1:7" ht="15" customHeight="1" x14ac:dyDescent="0.25">
      <c r="A7" s="144" t="s">
        <v>137</v>
      </c>
      <c r="B7" s="339"/>
      <c r="C7" s="341"/>
      <c r="D7" s="354"/>
      <c r="E7" s="311"/>
      <c r="F7" s="329"/>
      <c r="G7" s="311"/>
    </row>
    <row r="8" spans="1:7" ht="32.25" customHeight="1" thickBot="1" x14ac:dyDescent="0.3">
      <c r="A8" s="145"/>
      <c r="B8" s="340"/>
      <c r="C8" s="342"/>
      <c r="D8" s="355"/>
      <c r="E8" s="312"/>
      <c r="F8" s="330"/>
      <c r="G8" s="312"/>
    </row>
    <row r="9" spans="1:7" ht="15" customHeight="1" x14ac:dyDescent="0.3">
      <c r="A9" s="146"/>
      <c r="B9" s="338" t="s">
        <v>71</v>
      </c>
      <c r="C9" s="338" t="s">
        <v>85</v>
      </c>
      <c r="D9" s="343" t="s">
        <v>194</v>
      </c>
      <c r="E9" s="310" t="s">
        <v>187</v>
      </c>
      <c r="F9" s="328"/>
      <c r="G9" s="310" t="s">
        <v>227</v>
      </c>
    </row>
    <row r="10" spans="1:7" ht="15" customHeight="1" x14ac:dyDescent="0.3">
      <c r="A10" s="147" t="s">
        <v>138</v>
      </c>
      <c r="B10" s="339"/>
      <c r="C10" s="341"/>
      <c r="D10" s="344"/>
      <c r="E10" s="311"/>
      <c r="F10" s="329"/>
      <c r="G10" s="311"/>
    </row>
    <row r="11" spans="1:7" ht="12" customHeight="1" x14ac:dyDescent="0.25">
      <c r="A11" s="148" t="s">
        <v>139</v>
      </c>
      <c r="B11" s="339"/>
      <c r="C11" s="341"/>
      <c r="D11" s="344"/>
      <c r="E11" s="311"/>
      <c r="F11" s="329"/>
      <c r="G11" s="311"/>
    </row>
    <row r="12" spans="1:7" ht="52.5" customHeight="1" thickBot="1" x14ac:dyDescent="0.3">
      <c r="A12" s="145"/>
      <c r="B12" s="340"/>
      <c r="C12" s="342"/>
      <c r="D12" s="345"/>
      <c r="E12" s="312"/>
      <c r="F12" s="330"/>
      <c r="G12" s="312"/>
    </row>
    <row r="13" spans="1:7" ht="15" customHeight="1" x14ac:dyDescent="0.3">
      <c r="A13" s="149" t="s">
        <v>140</v>
      </c>
      <c r="B13" s="310" t="s">
        <v>72</v>
      </c>
      <c r="C13" s="323" t="s">
        <v>86</v>
      </c>
      <c r="D13" s="323" t="s">
        <v>162</v>
      </c>
      <c r="E13" s="310" t="s">
        <v>188</v>
      </c>
      <c r="F13" s="328"/>
      <c r="G13" s="310" t="s">
        <v>228</v>
      </c>
    </row>
    <row r="14" spans="1:7" ht="15" customHeight="1" x14ac:dyDescent="0.25">
      <c r="A14" s="150" t="s">
        <v>141</v>
      </c>
      <c r="B14" s="331"/>
      <c r="C14" s="326"/>
      <c r="D14" s="336"/>
      <c r="E14" s="311"/>
      <c r="F14" s="329"/>
      <c r="G14" s="311"/>
    </row>
    <row r="15" spans="1:7" ht="15" customHeight="1" x14ac:dyDescent="0.25">
      <c r="A15" s="150" t="s">
        <v>142</v>
      </c>
      <c r="B15" s="331"/>
      <c r="C15" s="326"/>
      <c r="D15" s="336"/>
      <c r="E15" s="311"/>
      <c r="F15" s="329"/>
      <c r="G15" s="311"/>
    </row>
    <row r="16" spans="1:7" ht="91.5" customHeight="1" thickBot="1" x14ac:dyDescent="0.3">
      <c r="A16" s="151" t="s">
        <v>143</v>
      </c>
      <c r="B16" s="332"/>
      <c r="C16" s="327"/>
      <c r="D16" s="337"/>
      <c r="E16" s="312"/>
      <c r="F16" s="330"/>
      <c r="G16" s="312"/>
    </row>
    <row r="17" spans="1:7" ht="15" customHeight="1" x14ac:dyDescent="0.3">
      <c r="A17" s="149" t="s">
        <v>144</v>
      </c>
      <c r="B17" s="310" t="s">
        <v>73</v>
      </c>
      <c r="C17" s="323" t="s">
        <v>87</v>
      </c>
      <c r="D17" s="333" t="s">
        <v>195</v>
      </c>
      <c r="E17" s="310" t="s">
        <v>189</v>
      </c>
      <c r="F17" s="328"/>
      <c r="G17" s="310" t="s">
        <v>164</v>
      </c>
    </row>
    <row r="18" spans="1:7" ht="15" customHeight="1" x14ac:dyDescent="0.25">
      <c r="A18" s="150" t="s">
        <v>145</v>
      </c>
      <c r="B18" s="331"/>
      <c r="C18" s="326"/>
      <c r="D18" s="334"/>
      <c r="E18" s="311"/>
      <c r="F18" s="329"/>
      <c r="G18" s="311"/>
    </row>
    <row r="19" spans="1:7" ht="15" customHeight="1" x14ac:dyDescent="0.25">
      <c r="A19" s="150" t="s">
        <v>146</v>
      </c>
      <c r="B19" s="331"/>
      <c r="C19" s="326"/>
      <c r="D19" s="334"/>
      <c r="E19" s="311"/>
      <c r="F19" s="329"/>
      <c r="G19" s="311"/>
    </row>
    <row r="20" spans="1:7" ht="52.5" customHeight="1" thickBot="1" x14ac:dyDescent="0.3">
      <c r="A20" s="150" t="s">
        <v>147</v>
      </c>
      <c r="B20" s="332"/>
      <c r="C20" s="327"/>
      <c r="D20" s="335"/>
      <c r="E20" s="312"/>
      <c r="F20" s="330"/>
      <c r="G20" s="312"/>
    </row>
    <row r="21" spans="1:7" ht="15" customHeight="1" x14ac:dyDescent="0.3">
      <c r="A21" s="149" t="s">
        <v>148</v>
      </c>
      <c r="B21" s="323" t="s">
        <v>74</v>
      </c>
      <c r="C21" s="323" t="s">
        <v>88</v>
      </c>
      <c r="D21" s="323" t="s">
        <v>163</v>
      </c>
      <c r="E21" s="310" t="s">
        <v>165</v>
      </c>
      <c r="F21" s="328"/>
      <c r="G21" s="310" t="s">
        <v>229</v>
      </c>
    </row>
    <row r="22" spans="1:7" ht="34.5" customHeight="1" x14ac:dyDescent="0.25">
      <c r="A22" s="152" t="s">
        <v>149</v>
      </c>
      <c r="B22" s="324"/>
      <c r="C22" s="326"/>
      <c r="D22" s="326"/>
      <c r="E22" s="311"/>
      <c r="F22" s="329"/>
      <c r="G22" s="311"/>
    </row>
    <row r="23" spans="1:7" ht="146.25" customHeight="1" x14ac:dyDescent="0.25">
      <c r="A23" s="153"/>
      <c r="B23" s="324"/>
      <c r="C23" s="326"/>
      <c r="D23" s="326"/>
      <c r="E23" s="311"/>
      <c r="F23" s="329"/>
      <c r="G23" s="311"/>
    </row>
    <row r="24" spans="1:7" ht="2.25" customHeight="1" thickBot="1" x14ac:dyDescent="0.3">
      <c r="A24" s="145"/>
      <c r="B24" s="325"/>
      <c r="C24" s="327"/>
      <c r="D24" s="327"/>
      <c r="E24" s="312"/>
      <c r="F24" s="330"/>
      <c r="G24" s="312"/>
    </row>
    <row r="25" spans="1:7" ht="15" customHeight="1" x14ac:dyDescent="0.3">
      <c r="A25" s="149" t="s">
        <v>148</v>
      </c>
      <c r="B25" s="323" t="s">
        <v>75</v>
      </c>
      <c r="C25" s="323" t="s">
        <v>89</v>
      </c>
      <c r="D25" s="323" t="s">
        <v>100</v>
      </c>
      <c r="E25" s="310" t="s">
        <v>166</v>
      </c>
      <c r="F25" s="328"/>
      <c r="G25" s="310" t="s">
        <v>167</v>
      </c>
    </row>
    <row r="26" spans="1:7" ht="15" customHeight="1" x14ac:dyDescent="0.25">
      <c r="A26" s="152" t="s">
        <v>150</v>
      </c>
      <c r="B26" s="324"/>
      <c r="C26" s="326"/>
      <c r="D26" s="326"/>
      <c r="E26" s="311"/>
      <c r="F26" s="329"/>
      <c r="G26" s="311"/>
    </row>
    <row r="27" spans="1:7" ht="15" customHeight="1" x14ac:dyDescent="0.25">
      <c r="A27" s="150" t="s">
        <v>151</v>
      </c>
      <c r="B27" s="324"/>
      <c r="C27" s="326"/>
      <c r="D27" s="326"/>
      <c r="E27" s="311"/>
      <c r="F27" s="329"/>
      <c r="G27" s="311"/>
    </row>
    <row r="28" spans="1:7" ht="31.5" customHeight="1" thickBot="1" x14ac:dyDescent="0.3">
      <c r="A28" s="145"/>
      <c r="B28" s="325"/>
      <c r="C28" s="327"/>
      <c r="D28" s="327"/>
      <c r="E28" s="312"/>
      <c r="F28" s="330"/>
      <c r="G28" s="312"/>
    </row>
    <row r="29" spans="1:7" ht="15" customHeight="1" x14ac:dyDescent="0.3">
      <c r="A29" s="149" t="s">
        <v>148</v>
      </c>
      <c r="B29" s="323" t="s">
        <v>76</v>
      </c>
      <c r="C29" s="323" t="s">
        <v>90</v>
      </c>
      <c r="D29" s="323" t="s">
        <v>101</v>
      </c>
      <c r="E29" s="310" t="s">
        <v>197</v>
      </c>
      <c r="F29" s="328"/>
      <c r="G29" s="310" t="s">
        <v>170</v>
      </c>
    </row>
    <row r="30" spans="1:7" ht="15" customHeight="1" x14ac:dyDescent="0.25">
      <c r="A30" s="152" t="s">
        <v>152</v>
      </c>
      <c r="B30" s="324"/>
      <c r="C30" s="326"/>
      <c r="D30" s="326"/>
      <c r="E30" s="311"/>
      <c r="F30" s="329"/>
      <c r="G30" s="311"/>
    </row>
    <row r="31" spans="1:7" ht="15" customHeight="1" x14ac:dyDescent="0.25">
      <c r="A31" s="313" t="s">
        <v>153</v>
      </c>
      <c r="B31" s="324"/>
      <c r="C31" s="326"/>
      <c r="D31" s="326"/>
      <c r="E31" s="311"/>
      <c r="F31" s="329"/>
      <c r="G31" s="311"/>
    </row>
    <row r="32" spans="1:7" ht="46.5" customHeight="1" thickBot="1" x14ac:dyDescent="0.3">
      <c r="A32" s="313"/>
      <c r="B32" s="325"/>
      <c r="C32" s="327"/>
      <c r="D32" s="327"/>
      <c r="E32" s="312"/>
      <c r="F32" s="330"/>
      <c r="G32" s="312"/>
    </row>
    <row r="33" spans="1:7" x14ac:dyDescent="0.25">
      <c r="A33" s="314" t="s">
        <v>226</v>
      </c>
      <c r="B33" s="315"/>
      <c r="C33" s="315"/>
      <c r="D33" s="315"/>
      <c r="E33" s="315"/>
      <c r="F33" s="315"/>
      <c r="G33" s="316"/>
    </row>
    <row r="34" spans="1:7" x14ac:dyDescent="0.25">
      <c r="A34" s="317"/>
      <c r="B34" s="318"/>
      <c r="C34" s="318"/>
      <c r="D34" s="318"/>
      <c r="E34" s="318"/>
      <c r="F34" s="318"/>
      <c r="G34" s="319"/>
    </row>
    <row r="35" spans="1:7" ht="25.5" customHeight="1" x14ac:dyDescent="0.25">
      <c r="A35" s="317"/>
      <c r="B35" s="318"/>
      <c r="C35" s="318"/>
      <c r="D35" s="318"/>
      <c r="E35" s="318"/>
      <c r="F35" s="318"/>
      <c r="G35" s="319"/>
    </row>
    <row r="36" spans="1:7" ht="73.5" customHeight="1" thickBot="1" x14ac:dyDescent="0.3">
      <c r="A36" s="320"/>
      <c r="B36" s="321"/>
      <c r="C36" s="321"/>
      <c r="D36" s="321"/>
      <c r="E36" s="321"/>
      <c r="F36" s="321"/>
      <c r="G36" s="322"/>
    </row>
  </sheetData>
  <mergeCells count="46">
    <mergeCell ref="C1:D1"/>
    <mergeCell ref="F2:G4"/>
    <mergeCell ref="B5:B8"/>
    <mergeCell ref="C5:C8"/>
    <mergeCell ref="D5:D8"/>
    <mergeCell ref="E5:E8"/>
    <mergeCell ref="F5:F8"/>
    <mergeCell ref="G5:G8"/>
    <mergeCell ref="G9:G12"/>
    <mergeCell ref="B13:B16"/>
    <mergeCell ref="C13:C16"/>
    <mergeCell ref="D13:D16"/>
    <mergeCell ref="E13:E16"/>
    <mergeCell ref="F13:F16"/>
    <mergeCell ref="G13:G16"/>
    <mergeCell ref="B9:B12"/>
    <mergeCell ref="C9:C12"/>
    <mergeCell ref="D9:D12"/>
    <mergeCell ref="E9:E12"/>
    <mergeCell ref="F9:F12"/>
    <mergeCell ref="G17:G20"/>
    <mergeCell ref="B21:B24"/>
    <mergeCell ref="C21:C24"/>
    <mergeCell ref="D21:D24"/>
    <mergeCell ref="E21:E24"/>
    <mergeCell ref="F21:F24"/>
    <mergeCell ref="G21:G24"/>
    <mergeCell ref="B17:B20"/>
    <mergeCell ref="C17:C20"/>
    <mergeCell ref="D17:D20"/>
    <mergeCell ref="E17:E20"/>
    <mergeCell ref="F17:F20"/>
    <mergeCell ref="G25:G28"/>
    <mergeCell ref="A31:A32"/>
    <mergeCell ref="A33:G36"/>
    <mergeCell ref="B29:B32"/>
    <mergeCell ref="C29:C32"/>
    <mergeCell ref="D29:D32"/>
    <mergeCell ref="E29:E32"/>
    <mergeCell ref="F29:F32"/>
    <mergeCell ref="G29:G32"/>
    <mergeCell ref="B25:B28"/>
    <mergeCell ref="C25:C28"/>
    <mergeCell ref="D25:D28"/>
    <mergeCell ref="E25:E28"/>
    <mergeCell ref="F25:F28"/>
  </mergeCells>
  <pageMargins left="0.35" right="0.22" top="0.33" bottom="0.16" header="0.17" footer="0.17"/>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1631950</xdr:colOff>
                    <xdr:row>5</xdr:row>
                    <xdr:rowOff>69850</xdr:rowOff>
                  </from>
                  <to>
                    <xdr:col>6</xdr:col>
                    <xdr:colOff>107950</xdr:colOff>
                    <xdr:row>6</xdr:row>
                    <xdr:rowOff>107950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1631950</xdr:colOff>
                    <xdr:row>9</xdr:row>
                    <xdr:rowOff>50800</xdr:rowOff>
                  </from>
                  <to>
                    <xdr:col>6</xdr:col>
                    <xdr:colOff>107950</xdr:colOff>
                    <xdr:row>10</xdr:row>
                    <xdr:rowOff>76200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4</xdr:col>
                    <xdr:colOff>1631950</xdr:colOff>
                    <xdr:row>13</xdr:row>
                    <xdr:rowOff>69850</xdr:rowOff>
                  </from>
                  <to>
                    <xdr:col>6</xdr:col>
                    <xdr:colOff>107950</xdr:colOff>
                    <xdr:row>14</xdr:row>
                    <xdr:rowOff>107950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4</xdr:col>
                    <xdr:colOff>1631950</xdr:colOff>
                    <xdr:row>17</xdr:row>
                    <xdr:rowOff>107950</xdr:rowOff>
                  </from>
                  <to>
                    <xdr:col>6</xdr:col>
                    <xdr:colOff>107950</xdr:colOff>
                    <xdr:row>18</xdr:row>
                    <xdr:rowOff>127000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4</xdr:col>
                    <xdr:colOff>1631950</xdr:colOff>
                    <xdr:row>21</xdr:row>
                    <xdr:rowOff>76200</xdr:rowOff>
                  </from>
                  <to>
                    <xdr:col>6</xdr:col>
                    <xdr:colOff>107950</xdr:colOff>
                    <xdr:row>21</xdr:row>
                    <xdr:rowOff>298450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4</xdr:col>
                    <xdr:colOff>1631950</xdr:colOff>
                    <xdr:row>25</xdr:row>
                    <xdr:rowOff>76200</xdr:rowOff>
                  </from>
                  <to>
                    <xdr:col>6</xdr:col>
                    <xdr:colOff>107950</xdr:colOff>
                    <xdr:row>26</xdr:row>
                    <xdr:rowOff>107950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4</xdr:col>
                    <xdr:colOff>1638300</xdr:colOff>
                    <xdr:row>29</xdr:row>
                    <xdr:rowOff>114300</xdr:rowOff>
                  </from>
                  <to>
                    <xdr:col>6</xdr:col>
                    <xdr:colOff>114300</xdr:colOff>
                    <xdr:row>30</xdr:row>
                    <xdr:rowOff>146050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K21"/>
  <sheetViews>
    <sheetView tabSelected="1" zoomScaleNormal="100" zoomScaleSheetLayoutView="85" workbookViewId="0">
      <selection activeCell="B21" sqref="B21:K21"/>
    </sheetView>
  </sheetViews>
  <sheetFormatPr baseColWidth="10" defaultColWidth="11.453125" defaultRowHeight="12.5" x14ac:dyDescent="0.25"/>
  <cols>
    <col min="1" max="1" width="18.26953125" style="128" customWidth="1"/>
    <col min="2" max="4" width="24.7265625" style="128" customWidth="1"/>
    <col min="5" max="7" width="5.7265625" style="128" customWidth="1"/>
    <col min="8" max="9" width="16.7265625" style="128" customWidth="1"/>
    <col min="10" max="10" width="4.7265625" style="128" customWidth="1"/>
    <col min="11" max="11" width="24.7265625" style="128" customWidth="1"/>
    <col min="12" max="16384" width="11.453125" style="128"/>
  </cols>
  <sheetData>
    <row r="1" spans="1:11" ht="15" customHeight="1" x14ac:dyDescent="0.3">
      <c r="A1" s="154" t="s">
        <v>16</v>
      </c>
      <c r="B1" s="155"/>
      <c r="C1" s="155"/>
      <c r="D1" s="154" t="s">
        <v>17</v>
      </c>
      <c r="E1" s="154"/>
      <c r="F1" s="154"/>
      <c r="G1" s="154"/>
      <c r="H1" s="155"/>
      <c r="I1" s="156" t="s">
        <v>4</v>
      </c>
      <c r="J1" s="368"/>
      <c r="K1" s="368"/>
    </row>
    <row r="2" spans="1:11" ht="15" customHeight="1" x14ac:dyDescent="0.3">
      <c r="A2" s="157" t="s">
        <v>18</v>
      </c>
      <c r="B2" s="158" t="s">
        <v>161</v>
      </c>
      <c r="C2" s="158"/>
      <c r="D2" s="159"/>
      <c r="E2" s="160"/>
      <c r="F2" s="369" t="s">
        <v>6</v>
      </c>
      <c r="G2" s="370"/>
      <c r="H2" s="161">
        <v>44383</v>
      </c>
      <c r="I2" s="162" t="s">
        <v>7</v>
      </c>
      <c r="J2" s="371" t="s">
        <v>130</v>
      </c>
      <c r="K2" s="372"/>
    </row>
    <row r="3" spans="1:11" ht="30.75" customHeight="1" x14ac:dyDescent="0.3">
      <c r="A3" s="163" t="s">
        <v>19</v>
      </c>
      <c r="B3" s="164"/>
      <c r="C3" s="378" t="s">
        <v>230</v>
      </c>
      <c r="D3" s="379"/>
      <c r="E3" s="379"/>
      <c r="F3" s="379"/>
      <c r="G3" s="209" t="s">
        <v>231</v>
      </c>
      <c r="H3" s="206"/>
      <c r="I3" s="206"/>
      <c r="J3" s="206"/>
      <c r="K3" s="207"/>
    </row>
    <row r="4" spans="1:11" ht="29.25" customHeight="1" x14ac:dyDescent="0.3">
      <c r="A4" s="165" t="s">
        <v>20</v>
      </c>
      <c r="B4" s="166"/>
      <c r="C4" s="210" t="s">
        <v>232</v>
      </c>
      <c r="D4" s="206"/>
      <c r="E4" s="206"/>
      <c r="F4" s="206"/>
      <c r="G4" s="209" t="s">
        <v>233</v>
      </c>
      <c r="H4" s="206"/>
      <c r="I4" s="206"/>
      <c r="J4" s="206"/>
      <c r="K4" s="207"/>
    </row>
    <row r="5" spans="1:11" ht="14" x14ac:dyDescent="0.3">
      <c r="A5" s="373"/>
      <c r="B5" s="374"/>
      <c r="C5" s="374"/>
      <c r="D5" s="374"/>
      <c r="E5" s="374"/>
      <c r="F5" s="374"/>
      <c r="G5" s="374"/>
      <c r="H5" s="374"/>
      <c r="I5" s="374"/>
      <c r="J5" s="374"/>
      <c r="K5" s="375"/>
    </row>
    <row r="6" spans="1:11" ht="25.5" customHeight="1" x14ac:dyDescent="0.25">
      <c r="A6" s="167" t="s">
        <v>21</v>
      </c>
      <c r="E6" s="382" t="s">
        <v>241</v>
      </c>
      <c r="F6" s="382"/>
      <c r="G6" s="382"/>
      <c r="H6" s="382"/>
      <c r="K6" s="168" t="s">
        <v>28</v>
      </c>
    </row>
    <row r="7" spans="1:11" ht="46.5" customHeight="1" x14ac:dyDescent="0.25">
      <c r="A7" s="169" t="s">
        <v>22</v>
      </c>
      <c r="B7" s="141" t="s">
        <v>23</v>
      </c>
      <c r="C7" s="170" t="s">
        <v>154</v>
      </c>
      <c r="D7" s="171" t="s">
        <v>155</v>
      </c>
      <c r="E7" s="380" t="s">
        <v>25</v>
      </c>
      <c r="F7" s="381"/>
      <c r="G7" s="172" t="s">
        <v>26</v>
      </c>
      <c r="H7" s="376" t="s">
        <v>27</v>
      </c>
      <c r="I7" s="377"/>
      <c r="J7" s="173" t="s">
        <v>156</v>
      </c>
      <c r="K7" s="171" t="s">
        <v>169</v>
      </c>
    </row>
    <row r="8" spans="1:11" ht="91.5" customHeight="1" x14ac:dyDescent="0.25">
      <c r="A8" s="174" t="s">
        <v>29</v>
      </c>
      <c r="B8" s="44" t="s">
        <v>70</v>
      </c>
      <c r="C8" s="175" t="s">
        <v>222</v>
      </c>
      <c r="D8" s="204" t="s">
        <v>186</v>
      </c>
      <c r="E8" s="366"/>
      <c r="F8" s="367"/>
      <c r="G8" s="176"/>
      <c r="H8" s="360" t="s">
        <v>168</v>
      </c>
      <c r="I8" s="360"/>
      <c r="J8" s="178"/>
      <c r="K8" s="177" t="s">
        <v>215</v>
      </c>
    </row>
    <row r="9" spans="1:11" ht="117.75" customHeight="1" x14ac:dyDescent="0.25">
      <c r="A9" s="174" t="s">
        <v>30</v>
      </c>
      <c r="B9" s="194" t="s">
        <v>71</v>
      </c>
      <c r="C9" s="202" t="s">
        <v>71</v>
      </c>
      <c r="D9" s="204" t="s">
        <v>212</v>
      </c>
      <c r="E9" s="179"/>
      <c r="F9" s="180"/>
      <c r="G9" s="181"/>
      <c r="H9" s="360" t="s">
        <v>213</v>
      </c>
      <c r="I9" s="360"/>
      <c r="J9" s="182"/>
      <c r="K9" s="177" t="s">
        <v>216</v>
      </c>
    </row>
    <row r="10" spans="1:11" ht="138.75" customHeight="1" x14ac:dyDescent="0.25">
      <c r="A10" s="183" t="s">
        <v>31</v>
      </c>
      <c r="B10" s="194" t="s">
        <v>72</v>
      </c>
      <c r="C10" s="203" t="s">
        <v>206</v>
      </c>
      <c r="D10" s="204" t="s">
        <v>188</v>
      </c>
      <c r="E10" s="179"/>
      <c r="F10" s="180"/>
      <c r="G10" s="181"/>
      <c r="H10" s="360" t="s">
        <v>234</v>
      </c>
      <c r="I10" s="360"/>
      <c r="J10" s="182"/>
      <c r="K10" s="177" t="s">
        <v>217</v>
      </c>
    </row>
    <row r="11" spans="1:11" s="186" customFormat="1" ht="92.25" customHeight="1" x14ac:dyDescent="0.25">
      <c r="A11" s="183" t="s">
        <v>32</v>
      </c>
      <c r="B11" s="44" t="s">
        <v>73</v>
      </c>
      <c r="C11" s="175" t="s">
        <v>207</v>
      </c>
      <c r="D11" s="204" t="s">
        <v>220</v>
      </c>
      <c r="E11" s="184"/>
      <c r="F11" s="185"/>
      <c r="G11" s="181"/>
      <c r="H11" s="360" t="s">
        <v>214</v>
      </c>
      <c r="I11" s="360"/>
      <c r="J11" s="182"/>
      <c r="K11" s="177" t="s">
        <v>218</v>
      </c>
    </row>
    <row r="12" spans="1:11" ht="92.25" customHeight="1" x14ac:dyDescent="0.25">
      <c r="A12" s="183" t="s">
        <v>33</v>
      </c>
      <c r="B12" s="193" t="s">
        <v>235</v>
      </c>
      <c r="C12" s="175" t="s">
        <v>208</v>
      </c>
      <c r="D12" s="204" t="s">
        <v>165</v>
      </c>
      <c r="E12" s="179"/>
      <c r="F12" s="180"/>
      <c r="G12" s="181"/>
      <c r="H12" s="361" t="s">
        <v>240</v>
      </c>
      <c r="I12" s="360"/>
      <c r="J12" s="182"/>
      <c r="K12" s="177" t="s">
        <v>239</v>
      </c>
    </row>
    <row r="13" spans="1:11" ht="60" customHeight="1" x14ac:dyDescent="0.25">
      <c r="A13" s="183" t="s">
        <v>34</v>
      </c>
      <c r="B13" s="47" t="s">
        <v>75</v>
      </c>
      <c r="C13" s="203" t="s">
        <v>209</v>
      </c>
      <c r="D13" s="204" t="s">
        <v>166</v>
      </c>
      <c r="E13" s="179" t="s">
        <v>1</v>
      </c>
      <c r="F13" s="180"/>
      <c r="G13" s="181"/>
      <c r="H13" s="360" t="s">
        <v>238</v>
      </c>
      <c r="I13" s="360"/>
      <c r="J13" s="182"/>
      <c r="K13" s="177" t="s">
        <v>209</v>
      </c>
    </row>
    <row r="14" spans="1:11" ht="120.75" customHeight="1" x14ac:dyDescent="0.25">
      <c r="A14" s="183" t="s">
        <v>35</v>
      </c>
      <c r="B14" s="47" t="s">
        <v>76</v>
      </c>
      <c r="C14" s="203" t="s">
        <v>210</v>
      </c>
      <c r="D14" s="204" t="s">
        <v>211</v>
      </c>
      <c r="E14" s="179"/>
      <c r="F14" s="180"/>
      <c r="G14" s="181"/>
      <c r="H14" s="360" t="s">
        <v>242</v>
      </c>
      <c r="I14" s="360"/>
      <c r="J14" s="187"/>
      <c r="K14" s="177" t="s">
        <v>219</v>
      </c>
    </row>
    <row r="15" spans="1:11" ht="10.5" customHeight="1" x14ac:dyDescent="0.25">
      <c r="D15" s="188" t="s">
        <v>38</v>
      </c>
      <c r="E15" s="189" t="s">
        <v>39</v>
      </c>
      <c r="F15" s="189"/>
      <c r="G15" s="189"/>
      <c r="H15" s="189"/>
      <c r="I15" s="189"/>
    </row>
    <row r="16" spans="1:11" ht="23.5" x14ac:dyDescent="0.3">
      <c r="A16" s="190" t="s">
        <v>36</v>
      </c>
      <c r="B16" s="191"/>
      <c r="C16" s="186"/>
      <c r="D16" s="205" t="s">
        <v>221</v>
      </c>
      <c r="I16" s="362" t="s">
        <v>40</v>
      </c>
      <c r="J16" s="363"/>
      <c r="K16" s="364"/>
    </row>
    <row r="18" spans="1:11" ht="14" x14ac:dyDescent="0.3">
      <c r="A18" s="365" t="s">
        <v>157</v>
      </c>
      <c r="B18" s="365"/>
      <c r="C18" s="365"/>
      <c r="D18" s="365"/>
      <c r="E18" s="365"/>
      <c r="F18" s="365"/>
      <c r="G18" s="365"/>
      <c r="H18" s="365"/>
      <c r="I18" s="365"/>
      <c r="J18" s="365"/>
      <c r="K18" s="365"/>
    </row>
    <row r="19" spans="1:11" ht="73.5" customHeight="1" x14ac:dyDescent="0.25">
      <c r="A19" s="192" t="s">
        <v>158</v>
      </c>
      <c r="B19" s="356" t="s">
        <v>236</v>
      </c>
      <c r="C19" s="357"/>
      <c r="D19" s="357"/>
      <c r="E19" s="357"/>
      <c r="F19" s="357"/>
      <c r="G19" s="357"/>
      <c r="H19" s="357"/>
      <c r="I19" s="357"/>
      <c r="J19" s="357"/>
      <c r="K19" s="358"/>
    </row>
    <row r="20" spans="1:11" ht="171.75" customHeight="1" x14ac:dyDescent="0.25">
      <c r="A20" s="192" t="s">
        <v>159</v>
      </c>
      <c r="B20" s="356" t="s">
        <v>237</v>
      </c>
      <c r="C20" s="357"/>
      <c r="D20" s="357"/>
      <c r="E20" s="357"/>
      <c r="F20" s="357"/>
      <c r="G20" s="357"/>
      <c r="H20" s="357"/>
      <c r="I20" s="357"/>
      <c r="J20" s="357"/>
      <c r="K20" s="358"/>
    </row>
    <row r="21" spans="1:11" ht="91.5" customHeight="1" x14ac:dyDescent="0.25">
      <c r="A21" s="192" t="s">
        <v>160</v>
      </c>
      <c r="B21" s="359" t="s">
        <v>243</v>
      </c>
      <c r="C21" s="357"/>
      <c r="D21" s="357"/>
      <c r="E21" s="357"/>
      <c r="F21" s="357"/>
      <c r="G21" s="357"/>
      <c r="H21" s="357"/>
      <c r="I21" s="357"/>
      <c r="J21" s="357"/>
      <c r="K21" s="358"/>
    </row>
  </sheetData>
  <mergeCells count="21">
    <mergeCell ref="J1:K1"/>
    <mergeCell ref="F2:G2"/>
    <mergeCell ref="J2:K2"/>
    <mergeCell ref="A5:K5"/>
    <mergeCell ref="H7:I7"/>
    <mergeCell ref="C3:F3"/>
    <mergeCell ref="E7:F7"/>
    <mergeCell ref="E6:H6"/>
    <mergeCell ref="E8:F8"/>
    <mergeCell ref="H8:I8"/>
    <mergeCell ref="H9:I9"/>
    <mergeCell ref="H10:I10"/>
    <mergeCell ref="B19:K19"/>
    <mergeCell ref="B20:K20"/>
    <mergeCell ref="B21:K21"/>
    <mergeCell ref="H11:I11"/>
    <mergeCell ref="H12:I12"/>
    <mergeCell ref="H13:I13"/>
    <mergeCell ref="H14:I14"/>
    <mergeCell ref="I16:K16"/>
    <mergeCell ref="A18:K18"/>
  </mergeCells>
  <pageMargins left="0.49" right="0.32" top="0.31" bottom="0.19" header="0.17" footer="0.24"/>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kMesApp0">
              <controlPr defaultSize="0" autoFill="0" autoLine="0" autoPict="0" macro="[1]!chkMesApp0_Clic">
                <anchor moveWithCells="1">
                  <from>
                    <xdr:col>9</xdr:col>
                    <xdr:colOff>38100</xdr:colOff>
                    <xdr:row>7</xdr:row>
                    <xdr:rowOff>114300</xdr:rowOff>
                  </from>
                  <to>
                    <xdr:col>10</xdr:col>
                    <xdr:colOff>31750</xdr:colOff>
                    <xdr:row>7</xdr:row>
                    <xdr:rowOff>336550</xdr:rowOff>
                  </to>
                </anchor>
              </controlPr>
            </control>
          </mc:Choice>
        </mc:AlternateContent>
        <mc:AlternateContent xmlns:mc="http://schemas.openxmlformats.org/markup-compatibility/2006">
          <mc:Choice Requires="x14">
            <control shapeId="19458" r:id="rId5" name="chkUrgenceFaible">
              <controlPr defaultSize="0" autoFill="0" autoLine="0" autoPict="0">
                <anchor moveWithCells="1">
                  <from>
                    <xdr:col>9</xdr:col>
                    <xdr:colOff>31750</xdr:colOff>
                    <xdr:row>14</xdr:row>
                    <xdr:rowOff>114300</xdr:rowOff>
                  </from>
                  <to>
                    <xdr:col>10</xdr:col>
                    <xdr:colOff>298450</xdr:colOff>
                    <xdr:row>15</xdr:row>
                    <xdr:rowOff>203200</xdr:rowOff>
                  </to>
                </anchor>
              </controlPr>
            </control>
          </mc:Choice>
        </mc:AlternateContent>
        <mc:AlternateContent xmlns:mc="http://schemas.openxmlformats.org/markup-compatibility/2006">
          <mc:Choice Requires="x14">
            <control shapeId="19459" r:id="rId6" name="chkUrgenceMoy">
              <controlPr defaultSize="0" autoFill="0" autoLine="0" autoPict="0">
                <anchor moveWithCells="1">
                  <from>
                    <xdr:col>10</xdr:col>
                    <xdr:colOff>374650</xdr:colOff>
                    <xdr:row>14</xdr:row>
                    <xdr:rowOff>114300</xdr:rowOff>
                  </from>
                  <to>
                    <xdr:col>10</xdr:col>
                    <xdr:colOff>869950</xdr:colOff>
                    <xdr:row>15</xdr:row>
                    <xdr:rowOff>203200</xdr:rowOff>
                  </to>
                </anchor>
              </controlPr>
            </control>
          </mc:Choice>
        </mc:AlternateContent>
        <mc:AlternateContent xmlns:mc="http://schemas.openxmlformats.org/markup-compatibility/2006">
          <mc:Choice Requires="x14">
            <control shapeId="19460" r:id="rId7" name="chkUrgenceElev">
              <controlPr defaultSize="0" autoFill="0" autoLine="0" autoPict="0">
                <anchor moveWithCells="1">
                  <from>
                    <xdr:col>10</xdr:col>
                    <xdr:colOff>946150</xdr:colOff>
                    <xdr:row>14</xdr:row>
                    <xdr:rowOff>114300</xdr:rowOff>
                  </from>
                  <to>
                    <xdr:col>10</xdr:col>
                    <xdr:colOff>1555750</xdr:colOff>
                    <xdr:row>15</xdr:row>
                    <xdr:rowOff>203200</xdr:rowOff>
                  </to>
                </anchor>
              </controlPr>
            </control>
          </mc:Choice>
        </mc:AlternateContent>
        <mc:AlternateContent xmlns:mc="http://schemas.openxmlformats.org/markup-compatibility/2006">
          <mc:Choice Requires="x14">
            <control shapeId="19461" r:id="rId8" name="chkMesApp1">
              <controlPr defaultSize="0" autoFill="0" autoLine="0" autoPict="0">
                <anchor moveWithCells="1">
                  <from>
                    <xdr:col>9</xdr:col>
                    <xdr:colOff>38100</xdr:colOff>
                    <xdr:row>8</xdr:row>
                    <xdr:rowOff>114300</xdr:rowOff>
                  </from>
                  <to>
                    <xdr:col>10</xdr:col>
                    <xdr:colOff>31750</xdr:colOff>
                    <xdr:row>8</xdr:row>
                    <xdr:rowOff>336550</xdr:rowOff>
                  </to>
                </anchor>
              </controlPr>
            </control>
          </mc:Choice>
        </mc:AlternateContent>
        <mc:AlternateContent xmlns:mc="http://schemas.openxmlformats.org/markup-compatibility/2006">
          <mc:Choice Requires="x14">
            <control shapeId="19462" r:id="rId9" name="chkMesApp2">
              <controlPr defaultSize="0" autoFill="0" autoLine="0" autoPict="0">
                <anchor moveWithCells="1">
                  <from>
                    <xdr:col>9</xdr:col>
                    <xdr:colOff>38100</xdr:colOff>
                    <xdr:row>9</xdr:row>
                    <xdr:rowOff>114300</xdr:rowOff>
                  </from>
                  <to>
                    <xdr:col>10</xdr:col>
                    <xdr:colOff>31750</xdr:colOff>
                    <xdr:row>9</xdr:row>
                    <xdr:rowOff>336550</xdr:rowOff>
                  </to>
                </anchor>
              </controlPr>
            </control>
          </mc:Choice>
        </mc:AlternateContent>
        <mc:AlternateContent xmlns:mc="http://schemas.openxmlformats.org/markup-compatibility/2006">
          <mc:Choice Requires="x14">
            <control shapeId="19463" r:id="rId10" name="chkMesApp3">
              <controlPr defaultSize="0" autoFill="0" autoLine="0" autoPict="0">
                <anchor moveWithCells="1">
                  <from>
                    <xdr:col>9</xdr:col>
                    <xdr:colOff>38100</xdr:colOff>
                    <xdr:row>10</xdr:row>
                    <xdr:rowOff>114300</xdr:rowOff>
                  </from>
                  <to>
                    <xdr:col>10</xdr:col>
                    <xdr:colOff>31750</xdr:colOff>
                    <xdr:row>10</xdr:row>
                    <xdr:rowOff>336550</xdr:rowOff>
                  </to>
                </anchor>
              </controlPr>
            </control>
          </mc:Choice>
        </mc:AlternateContent>
        <mc:AlternateContent xmlns:mc="http://schemas.openxmlformats.org/markup-compatibility/2006">
          <mc:Choice Requires="x14">
            <control shapeId="19464" r:id="rId11" name="chkMesApp4">
              <controlPr defaultSize="0" autoFill="0" autoLine="0" autoPict="0">
                <anchor moveWithCells="1">
                  <from>
                    <xdr:col>9</xdr:col>
                    <xdr:colOff>38100</xdr:colOff>
                    <xdr:row>11</xdr:row>
                    <xdr:rowOff>114300</xdr:rowOff>
                  </from>
                  <to>
                    <xdr:col>10</xdr:col>
                    <xdr:colOff>31750</xdr:colOff>
                    <xdr:row>11</xdr:row>
                    <xdr:rowOff>336550</xdr:rowOff>
                  </to>
                </anchor>
              </controlPr>
            </control>
          </mc:Choice>
        </mc:AlternateContent>
        <mc:AlternateContent xmlns:mc="http://schemas.openxmlformats.org/markup-compatibility/2006">
          <mc:Choice Requires="x14">
            <control shapeId="19465" r:id="rId12" name="chkMesApp5">
              <controlPr defaultSize="0" autoFill="0" autoLine="0" autoPict="0">
                <anchor moveWithCells="1">
                  <from>
                    <xdr:col>9</xdr:col>
                    <xdr:colOff>38100</xdr:colOff>
                    <xdr:row>12</xdr:row>
                    <xdr:rowOff>114300</xdr:rowOff>
                  </from>
                  <to>
                    <xdr:col>10</xdr:col>
                    <xdr:colOff>31750</xdr:colOff>
                    <xdr:row>12</xdr:row>
                    <xdr:rowOff>336550</xdr:rowOff>
                  </to>
                </anchor>
              </controlPr>
            </control>
          </mc:Choice>
        </mc:AlternateContent>
        <mc:AlternateContent xmlns:mc="http://schemas.openxmlformats.org/markup-compatibility/2006">
          <mc:Choice Requires="x14">
            <control shapeId="19466" r:id="rId13" name="chkMesApp6">
              <controlPr defaultSize="0" autoFill="0" autoLine="0" autoPict="0">
                <anchor moveWithCells="1">
                  <from>
                    <xdr:col>9</xdr:col>
                    <xdr:colOff>38100</xdr:colOff>
                    <xdr:row>13</xdr:row>
                    <xdr:rowOff>114300</xdr:rowOff>
                  </from>
                  <to>
                    <xdr:col>10</xdr:col>
                    <xdr:colOff>31750</xdr:colOff>
                    <xdr:row>13</xdr:row>
                    <xdr:rowOff>336550</xdr:rowOff>
                  </to>
                </anchor>
              </controlPr>
            </control>
          </mc:Choice>
        </mc:AlternateContent>
        <mc:AlternateContent xmlns:mc="http://schemas.openxmlformats.org/markup-compatibility/2006">
          <mc:Choice Requires="x14">
            <control shapeId="19467" r:id="rId14" name="chkIntervNecOui">
              <controlPr defaultSize="0" autoFill="0" autoLine="0" autoPict="0" macro="[1]!Caseàcocher27_Clic">
                <anchor moveWithCells="1">
                  <from>
                    <xdr:col>1</xdr:col>
                    <xdr:colOff>793750</xdr:colOff>
                    <xdr:row>14</xdr:row>
                    <xdr:rowOff>114300</xdr:rowOff>
                  </from>
                  <to>
                    <xdr:col>1</xdr:col>
                    <xdr:colOff>1143000</xdr:colOff>
                    <xdr:row>15</xdr:row>
                    <xdr:rowOff>203200</xdr:rowOff>
                  </to>
                </anchor>
              </controlPr>
            </control>
          </mc:Choice>
        </mc:AlternateContent>
        <mc:AlternateContent xmlns:mc="http://schemas.openxmlformats.org/markup-compatibility/2006">
          <mc:Choice Requires="x14">
            <control shapeId="19468" r:id="rId15" name="chkIntervNecNon">
              <controlPr defaultSize="0" autoFill="0" autoLine="0" autoPict="0">
                <anchor moveWithCells="1">
                  <from>
                    <xdr:col>1</xdr:col>
                    <xdr:colOff>1212850</xdr:colOff>
                    <xdr:row>14</xdr:row>
                    <xdr:rowOff>114300</xdr:rowOff>
                  </from>
                  <to>
                    <xdr:col>1</xdr:col>
                    <xdr:colOff>1631950</xdr:colOff>
                    <xdr:row>15</xdr:row>
                    <xdr:rowOff>203200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9"/>
  <sheetViews>
    <sheetView topLeftCell="F159" workbookViewId="0">
      <selection activeCell="L15" sqref="L15"/>
    </sheetView>
  </sheetViews>
  <sheetFormatPr baseColWidth="10" defaultRowHeight="12.5" x14ac:dyDescent="0.25"/>
  <cols>
    <col min="10" max="10" width="21" bestFit="1" customWidth="1"/>
    <col min="11" max="11" width="19" bestFit="1" customWidth="1"/>
    <col min="12" max="12" width="16.7265625" bestFit="1" customWidth="1"/>
    <col min="13" max="13" width="15.453125" bestFit="1" customWidth="1"/>
  </cols>
  <sheetData>
    <row r="1" spans="1:12" x14ac:dyDescent="0.25">
      <c r="A1" t="s">
        <v>171</v>
      </c>
      <c r="B1" t="s">
        <v>53</v>
      </c>
      <c r="C1" t="s">
        <v>172</v>
      </c>
      <c r="D1" t="s">
        <v>173</v>
      </c>
      <c r="E1" t="s">
        <v>174</v>
      </c>
      <c r="F1" t="s">
        <v>175</v>
      </c>
      <c r="G1" t="s">
        <v>176</v>
      </c>
      <c r="H1" t="s">
        <v>177</v>
      </c>
      <c r="J1" s="200" t="s">
        <v>172</v>
      </c>
      <c r="K1" t="s">
        <v>224</v>
      </c>
    </row>
    <row r="2" spans="1:12" x14ac:dyDescent="0.25">
      <c r="A2">
        <v>1</v>
      </c>
      <c r="B2" s="198" t="s">
        <v>178</v>
      </c>
      <c r="C2">
        <v>42.5</v>
      </c>
      <c r="D2">
        <v>2</v>
      </c>
      <c r="E2">
        <v>0.9</v>
      </c>
      <c r="F2" t="s">
        <v>179</v>
      </c>
      <c r="G2" t="s">
        <v>180</v>
      </c>
      <c r="H2" s="197">
        <v>44413</v>
      </c>
    </row>
    <row r="3" spans="1:12" x14ac:dyDescent="0.25">
      <c r="A3">
        <v>2</v>
      </c>
      <c r="B3" s="198" t="s">
        <v>178</v>
      </c>
      <c r="C3">
        <v>44.1</v>
      </c>
      <c r="D3">
        <v>2</v>
      </c>
      <c r="E3">
        <v>1</v>
      </c>
      <c r="F3" t="s">
        <v>179</v>
      </c>
      <c r="G3" t="s">
        <v>180</v>
      </c>
      <c r="H3" s="197">
        <v>44413</v>
      </c>
      <c r="J3" s="200" t="s">
        <v>191</v>
      </c>
      <c r="K3" t="s">
        <v>190</v>
      </c>
      <c r="L3" t="s">
        <v>223</v>
      </c>
    </row>
    <row r="4" spans="1:12" x14ac:dyDescent="0.25">
      <c r="A4">
        <v>3</v>
      </c>
      <c r="B4" s="198" t="s">
        <v>181</v>
      </c>
      <c r="C4">
        <v>20</v>
      </c>
      <c r="D4">
        <v>2</v>
      </c>
      <c r="E4">
        <v>0.15</v>
      </c>
      <c r="F4" t="s">
        <v>179</v>
      </c>
      <c r="G4" t="s">
        <v>180</v>
      </c>
      <c r="H4" s="197">
        <v>44413</v>
      </c>
      <c r="J4" s="201" t="s">
        <v>181</v>
      </c>
      <c r="K4" s="199">
        <v>15.749999999999998</v>
      </c>
      <c r="L4" s="199">
        <v>9</v>
      </c>
    </row>
    <row r="5" spans="1:12" x14ac:dyDescent="0.25">
      <c r="A5">
        <v>4</v>
      </c>
      <c r="B5" t="s">
        <v>178</v>
      </c>
      <c r="C5">
        <v>43</v>
      </c>
      <c r="D5">
        <v>2</v>
      </c>
      <c r="E5">
        <v>1</v>
      </c>
      <c r="F5" t="s">
        <v>179</v>
      </c>
      <c r="G5" t="s">
        <v>180</v>
      </c>
      <c r="H5" s="197">
        <v>44413</v>
      </c>
      <c r="J5" s="201" t="s">
        <v>178</v>
      </c>
      <c r="K5" s="199">
        <v>13.649999999999999</v>
      </c>
      <c r="L5" s="199">
        <v>9</v>
      </c>
    </row>
    <row r="6" spans="1:12" x14ac:dyDescent="0.25">
      <c r="A6">
        <v>5</v>
      </c>
      <c r="B6" t="s">
        <v>178</v>
      </c>
      <c r="C6">
        <v>35.1</v>
      </c>
      <c r="D6">
        <v>2</v>
      </c>
      <c r="E6">
        <v>0.6</v>
      </c>
      <c r="F6" t="s">
        <v>179</v>
      </c>
      <c r="G6" t="s">
        <v>180</v>
      </c>
      <c r="H6" s="197">
        <v>44413</v>
      </c>
      <c r="J6" s="201" t="s">
        <v>192</v>
      </c>
      <c r="K6" s="199">
        <v>29.400000000000002</v>
      </c>
      <c r="L6" s="199">
        <v>18</v>
      </c>
    </row>
    <row r="7" spans="1:12" x14ac:dyDescent="0.25">
      <c r="A7">
        <v>6</v>
      </c>
      <c r="B7" t="s">
        <v>181</v>
      </c>
      <c r="C7">
        <v>15.7</v>
      </c>
      <c r="D7">
        <v>2</v>
      </c>
      <c r="E7">
        <v>0.05</v>
      </c>
      <c r="F7" t="s">
        <v>179</v>
      </c>
      <c r="G7" t="s">
        <v>180</v>
      </c>
      <c r="H7" s="197">
        <v>44413</v>
      </c>
    </row>
    <row r="8" spans="1:12" x14ac:dyDescent="0.25">
      <c r="A8">
        <v>7</v>
      </c>
      <c r="B8" t="s">
        <v>181</v>
      </c>
      <c r="C8">
        <v>50.2</v>
      </c>
      <c r="D8">
        <v>2</v>
      </c>
      <c r="E8">
        <v>1.45</v>
      </c>
      <c r="F8" t="s">
        <v>179</v>
      </c>
      <c r="G8" t="s">
        <v>180</v>
      </c>
      <c r="H8" s="197">
        <v>44413</v>
      </c>
    </row>
    <row r="9" spans="1:12" x14ac:dyDescent="0.25">
      <c r="A9">
        <v>8</v>
      </c>
      <c r="B9" t="s">
        <v>181</v>
      </c>
      <c r="C9">
        <v>45.8</v>
      </c>
      <c r="D9">
        <v>2</v>
      </c>
      <c r="E9">
        <v>1.2</v>
      </c>
      <c r="F9" t="s">
        <v>179</v>
      </c>
      <c r="G9" t="s">
        <v>180</v>
      </c>
      <c r="H9" s="197">
        <v>44413</v>
      </c>
    </row>
    <row r="10" spans="1:12" x14ac:dyDescent="0.25">
      <c r="A10">
        <v>9</v>
      </c>
      <c r="B10" t="s">
        <v>181</v>
      </c>
      <c r="C10">
        <v>17.899999999999999</v>
      </c>
      <c r="D10">
        <v>2</v>
      </c>
      <c r="E10">
        <v>0.1</v>
      </c>
      <c r="F10" t="s">
        <v>179</v>
      </c>
      <c r="G10" t="s">
        <v>180</v>
      </c>
      <c r="H10" s="197">
        <v>44413</v>
      </c>
    </row>
    <row r="11" spans="1:12" x14ac:dyDescent="0.25">
      <c r="A11">
        <v>10</v>
      </c>
      <c r="B11" t="s">
        <v>178</v>
      </c>
      <c r="C11">
        <v>79.900000000000006</v>
      </c>
      <c r="D11">
        <v>2</v>
      </c>
      <c r="E11">
        <v>3.1</v>
      </c>
      <c r="F11" t="s">
        <v>179</v>
      </c>
      <c r="G11" t="s">
        <v>180</v>
      </c>
      <c r="H11" s="197">
        <v>44413</v>
      </c>
    </row>
    <row r="12" spans="1:12" x14ac:dyDescent="0.25">
      <c r="A12">
        <v>11</v>
      </c>
      <c r="B12" t="s">
        <v>178</v>
      </c>
      <c r="C12">
        <v>42.2</v>
      </c>
      <c r="D12">
        <v>2</v>
      </c>
      <c r="E12">
        <v>0.9</v>
      </c>
      <c r="F12" t="s">
        <v>179</v>
      </c>
      <c r="G12" t="s">
        <v>180</v>
      </c>
      <c r="H12" s="197">
        <v>44413</v>
      </c>
    </row>
    <row r="13" spans="1:12" x14ac:dyDescent="0.25">
      <c r="A13">
        <v>12</v>
      </c>
      <c r="B13" t="s">
        <v>178</v>
      </c>
      <c r="C13">
        <v>17.399999999999999</v>
      </c>
      <c r="D13">
        <v>2</v>
      </c>
      <c r="E13">
        <v>0.15</v>
      </c>
      <c r="F13" t="s">
        <v>179</v>
      </c>
      <c r="G13" t="s">
        <v>180</v>
      </c>
      <c r="H13" s="197">
        <v>44413</v>
      </c>
    </row>
    <row r="14" spans="1:12" x14ac:dyDescent="0.25">
      <c r="A14">
        <v>13</v>
      </c>
      <c r="B14" t="s">
        <v>181</v>
      </c>
      <c r="C14">
        <v>31.6</v>
      </c>
      <c r="D14">
        <v>2</v>
      </c>
      <c r="E14">
        <v>0.5</v>
      </c>
      <c r="F14" t="s">
        <v>179</v>
      </c>
      <c r="G14" t="s">
        <v>180</v>
      </c>
      <c r="H14" s="197">
        <v>44413</v>
      </c>
    </row>
    <row r="15" spans="1:12" x14ac:dyDescent="0.25">
      <c r="A15">
        <v>14</v>
      </c>
      <c r="B15" t="s">
        <v>181</v>
      </c>
      <c r="C15">
        <v>20.9</v>
      </c>
      <c r="D15">
        <v>2</v>
      </c>
      <c r="E15">
        <v>0.15</v>
      </c>
      <c r="F15" t="s">
        <v>179</v>
      </c>
      <c r="G15" t="s">
        <v>180</v>
      </c>
      <c r="H15" s="197">
        <v>44413</v>
      </c>
    </row>
    <row r="16" spans="1:12" x14ac:dyDescent="0.25">
      <c r="A16">
        <v>15</v>
      </c>
      <c r="B16" t="s">
        <v>178</v>
      </c>
      <c r="C16">
        <v>52</v>
      </c>
      <c r="D16">
        <v>2</v>
      </c>
      <c r="E16">
        <v>1.35</v>
      </c>
      <c r="F16" t="s">
        <v>179</v>
      </c>
      <c r="G16" t="s">
        <v>180</v>
      </c>
      <c r="H16" s="197">
        <v>44413</v>
      </c>
    </row>
    <row r="17" spans="1:8" x14ac:dyDescent="0.25">
      <c r="A17">
        <v>16</v>
      </c>
      <c r="B17" t="s">
        <v>181</v>
      </c>
      <c r="C17">
        <v>16.600000000000001</v>
      </c>
      <c r="D17">
        <v>2</v>
      </c>
      <c r="E17">
        <v>0.05</v>
      </c>
      <c r="F17" t="s">
        <v>179</v>
      </c>
      <c r="G17" t="s">
        <v>180</v>
      </c>
      <c r="H17" s="197">
        <v>44413</v>
      </c>
    </row>
    <row r="18" spans="1:8" x14ac:dyDescent="0.25">
      <c r="A18">
        <v>17</v>
      </c>
      <c r="B18" t="s">
        <v>178</v>
      </c>
      <c r="C18">
        <v>24</v>
      </c>
      <c r="D18">
        <v>2</v>
      </c>
      <c r="E18">
        <v>0.3</v>
      </c>
      <c r="F18" t="s">
        <v>179</v>
      </c>
      <c r="G18" t="s">
        <v>180</v>
      </c>
      <c r="H18" s="197">
        <v>44413</v>
      </c>
    </row>
    <row r="19" spans="1:8" x14ac:dyDescent="0.25">
      <c r="A19">
        <v>18</v>
      </c>
      <c r="B19" t="s">
        <v>178</v>
      </c>
      <c r="C19">
        <v>37</v>
      </c>
      <c r="D19">
        <v>2</v>
      </c>
      <c r="E19">
        <v>0.7</v>
      </c>
      <c r="F19" t="s">
        <v>179</v>
      </c>
      <c r="G19" t="s">
        <v>180</v>
      </c>
      <c r="H19" s="197">
        <v>44413</v>
      </c>
    </row>
    <row r="20" spans="1:8" x14ac:dyDescent="0.25">
      <c r="A20">
        <v>19</v>
      </c>
      <c r="B20" t="s">
        <v>178</v>
      </c>
      <c r="C20">
        <v>49.9</v>
      </c>
      <c r="D20">
        <v>2</v>
      </c>
      <c r="E20">
        <v>1.25</v>
      </c>
      <c r="F20" t="s">
        <v>179</v>
      </c>
      <c r="G20" t="s">
        <v>180</v>
      </c>
      <c r="H20" s="197">
        <v>44413</v>
      </c>
    </row>
    <row r="21" spans="1:8" x14ac:dyDescent="0.25">
      <c r="A21">
        <v>20</v>
      </c>
      <c r="B21" t="s">
        <v>178</v>
      </c>
      <c r="C21">
        <v>22.7</v>
      </c>
      <c r="D21">
        <v>2</v>
      </c>
      <c r="E21">
        <v>0.25</v>
      </c>
      <c r="F21" t="s">
        <v>179</v>
      </c>
      <c r="G21" t="s">
        <v>180</v>
      </c>
      <c r="H21" s="197">
        <v>44413</v>
      </c>
    </row>
    <row r="22" spans="1:8" x14ac:dyDescent="0.25">
      <c r="A22">
        <v>21</v>
      </c>
      <c r="B22" t="s">
        <v>178</v>
      </c>
      <c r="C22">
        <v>17</v>
      </c>
      <c r="D22">
        <v>2</v>
      </c>
      <c r="E22">
        <v>0.15</v>
      </c>
      <c r="F22" t="s">
        <v>179</v>
      </c>
      <c r="G22" t="s">
        <v>180</v>
      </c>
      <c r="H22" s="197">
        <v>44413</v>
      </c>
    </row>
    <row r="23" spans="1:8" x14ac:dyDescent="0.25">
      <c r="A23">
        <v>22</v>
      </c>
      <c r="B23" t="s">
        <v>178</v>
      </c>
      <c r="C23">
        <v>18.2</v>
      </c>
      <c r="D23">
        <v>2</v>
      </c>
      <c r="E23">
        <v>0.15</v>
      </c>
      <c r="F23" t="s">
        <v>179</v>
      </c>
      <c r="G23" t="s">
        <v>180</v>
      </c>
      <c r="H23" s="197">
        <v>44413</v>
      </c>
    </row>
    <row r="24" spans="1:8" x14ac:dyDescent="0.25">
      <c r="A24">
        <v>23</v>
      </c>
      <c r="B24" t="s">
        <v>178</v>
      </c>
      <c r="C24">
        <v>25</v>
      </c>
      <c r="D24">
        <v>2</v>
      </c>
      <c r="E24">
        <v>0.35</v>
      </c>
      <c r="F24" t="s">
        <v>179</v>
      </c>
      <c r="G24" t="s">
        <v>180</v>
      </c>
      <c r="H24" s="197">
        <v>44413</v>
      </c>
    </row>
    <row r="25" spans="1:8" x14ac:dyDescent="0.25">
      <c r="A25">
        <v>24</v>
      </c>
      <c r="B25" t="s">
        <v>178</v>
      </c>
      <c r="C25">
        <v>16.100000000000001</v>
      </c>
      <c r="D25">
        <v>2</v>
      </c>
      <c r="E25">
        <v>0.1</v>
      </c>
      <c r="F25" t="s">
        <v>179</v>
      </c>
      <c r="G25" t="s">
        <v>180</v>
      </c>
      <c r="H25" s="197">
        <v>44413</v>
      </c>
    </row>
    <row r="26" spans="1:8" x14ac:dyDescent="0.25">
      <c r="A26">
        <v>25</v>
      </c>
      <c r="B26" t="s">
        <v>181</v>
      </c>
      <c r="C26">
        <v>39</v>
      </c>
      <c r="D26">
        <v>2</v>
      </c>
      <c r="E26">
        <v>0.9</v>
      </c>
      <c r="F26" t="s">
        <v>179</v>
      </c>
      <c r="G26" t="s">
        <v>180</v>
      </c>
      <c r="H26" s="197">
        <v>44413</v>
      </c>
    </row>
    <row r="27" spans="1:8" x14ac:dyDescent="0.25">
      <c r="A27">
        <v>26</v>
      </c>
      <c r="B27" t="s">
        <v>181</v>
      </c>
      <c r="C27">
        <v>16.899999999999999</v>
      </c>
      <c r="D27">
        <v>2</v>
      </c>
      <c r="E27">
        <v>0.05</v>
      </c>
      <c r="F27" t="s">
        <v>179</v>
      </c>
      <c r="G27" t="s">
        <v>180</v>
      </c>
      <c r="H27" s="197">
        <v>44413</v>
      </c>
    </row>
    <row r="28" spans="1:8" x14ac:dyDescent="0.25">
      <c r="A28">
        <v>27</v>
      </c>
      <c r="B28" t="s">
        <v>178</v>
      </c>
      <c r="C28">
        <v>37.9</v>
      </c>
      <c r="D28">
        <v>2</v>
      </c>
      <c r="E28">
        <v>0.7</v>
      </c>
      <c r="F28" t="s">
        <v>179</v>
      </c>
      <c r="G28" t="s">
        <v>180</v>
      </c>
      <c r="H28" s="197">
        <v>44413</v>
      </c>
    </row>
    <row r="29" spans="1:8" x14ac:dyDescent="0.25">
      <c r="A29">
        <v>28</v>
      </c>
      <c r="B29" t="s">
        <v>178</v>
      </c>
      <c r="C29">
        <v>34</v>
      </c>
      <c r="D29">
        <v>2</v>
      </c>
      <c r="E29">
        <v>0.55000000000000004</v>
      </c>
      <c r="F29" t="s">
        <v>179</v>
      </c>
      <c r="G29" t="s">
        <v>180</v>
      </c>
      <c r="H29" s="197">
        <v>44413</v>
      </c>
    </row>
    <row r="30" spans="1:8" x14ac:dyDescent="0.25">
      <c r="A30">
        <v>29</v>
      </c>
      <c r="B30" t="s">
        <v>178</v>
      </c>
      <c r="C30">
        <v>28</v>
      </c>
      <c r="D30">
        <v>2</v>
      </c>
      <c r="E30">
        <v>0.4</v>
      </c>
      <c r="F30" t="s">
        <v>179</v>
      </c>
      <c r="G30" t="s">
        <v>180</v>
      </c>
      <c r="H30" s="197">
        <v>44413</v>
      </c>
    </row>
    <row r="31" spans="1:8" x14ac:dyDescent="0.25">
      <c r="A31">
        <v>30</v>
      </c>
      <c r="B31" t="s">
        <v>181</v>
      </c>
      <c r="C31">
        <v>20.399999999999999</v>
      </c>
      <c r="D31">
        <v>2</v>
      </c>
      <c r="E31">
        <v>0.15</v>
      </c>
      <c r="F31" t="s">
        <v>179</v>
      </c>
      <c r="G31" t="s">
        <v>180</v>
      </c>
      <c r="H31" s="197">
        <v>44413</v>
      </c>
    </row>
    <row r="32" spans="1:8" x14ac:dyDescent="0.25">
      <c r="A32">
        <v>31</v>
      </c>
      <c r="B32" t="s">
        <v>178</v>
      </c>
      <c r="C32">
        <v>28.5</v>
      </c>
      <c r="D32">
        <v>2</v>
      </c>
      <c r="E32">
        <v>0.4</v>
      </c>
      <c r="F32" t="s">
        <v>179</v>
      </c>
      <c r="G32" t="s">
        <v>180</v>
      </c>
      <c r="H32" s="197">
        <v>44413</v>
      </c>
    </row>
    <row r="33" spans="1:8" x14ac:dyDescent="0.25">
      <c r="A33">
        <v>32</v>
      </c>
      <c r="B33" t="s">
        <v>178</v>
      </c>
      <c r="C33">
        <v>25.1</v>
      </c>
      <c r="D33">
        <v>2</v>
      </c>
      <c r="E33">
        <v>0.35</v>
      </c>
      <c r="F33" t="s">
        <v>179</v>
      </c>
      <c r="G33" t="s">
        <v>180</v>
      </c>
      <c r="H33" s="197">
        <v>44413</v>
      </c>
    </row>
    <row r="34" spans="1:8" x14ac:dyDescent="0.25">
      <c r="A34">
        <v>33</v>
      </c>
      <c r="B34" t="s">
        <v>178</v>
      </c>
      <c r="C34">
        <v>80</v>
      </c>
      <c r="D34">
        <v>2</v>
      </c>
      <c r="E34">
        <v>3.1</v>
      </c>
      <c r="F34" t="s">
        <v>179</v>
      </c>
      <c r="G34" t="s">
        <v>180</v>
      </c>
      <c r="H34" s="197">
        <v>44413</v>
      </c>
    </row>
    <row r="35" spans="1:8" x14ac:dyDescent="0.25">
      <c r="A35">
        <v>34</v>
      </c>
      <c r="B35" t="s">
        <v>178</v>
      </c>
      <c r="C35">
        <v>31.8</v>
      </c>
      <c r="D35">
        <v>2</v>
      </c>
      <c r="E35">
        <v>0.5</v>
      </c>
      <c r="F35" t="s">
        <v>179</v>
      </c>
      <c r="G35" t="s">
        <v>180</v>
      </c>
      <c r="H35" s="197">
        <v>44413</v>
      </c>
    </row>
    <row r="36" spans="1:8" x14ac:dyDescent="0.25">
      <c r="A36">
        <v>35</v>
      </c>
      <c r="B36" t="s">
        <v>178</v>
      </c>
      <c r="C36">
        <v>28.1</v>
      </c>
      <c r="D36">
        <v>2</v>
      </c>
      <c r="E36">
        <v>0.4</v>
      </c>
      <c r="F36" t="s">
        <v>179</v>
      </c>
      <c r="G36" t="s">
        <v>180</v>
      </c>
      <c r="H36" s="197">
        <v>44413</v>
      </c>
    </row>
    <row r="37" spans="1:8" x14ac:dyDescent="0.25">
      <c r="A37">
        <v>36</v>
      </c>
      <c r="B37" t="s">
        <v>178</v>
      </c>
      <c r="C37">
        <v>30</v>
      </c>
      <c r="D37">
        <v>2</v>
      </c>
      <c r="E37">
        <v>0.45</v>
      </c>
      <c r="F37" t="s">
        <v>179</v>
      </c>
      <c r="G37" t="s">
        <v>180</v>
      </c>
      <c r="H37" s="197">
        <v>44413</v>
      </c>
    </row>
    <row r="38" spans="1:8" x14ac:dyDescent="0.25">
      <c r="A38">
        <v>37</v>
      </c>
      <c r="B38" t="s">
        <v>181</v>
      </c>
      <c r="C38">
        <v>63.1</v>
      </c>
      <c r="D38">
        <v>2</v>
      </c>
      <c r="E38">
        <v>2.5</v>
      </c>
      <c r="F38" t="s">
        <v>179</v>
      </c>
      <c r="G38" t="s">
        <v>180</v>
      </c>
      <c r="H38" s="197">
        <v>44413</v>
      </c>
    </row>
    <row r="39" spans="1:8" x14ac:dyDescent="0.25">
      <c r="A39">
        <v>38</v>
      </c>
      <c r="B39" t="s">
        <v>178</v>
      </c>
      <c r="C39">
        <v>64.099999999999994</v>
      </c>
      <c r="D39">
        <v>2</v>
      </c>
      <c r="E39">
        <v>1.95</v>
      </c>
      <c r="F39" t="s">
        <v>179</v>
      </c>
      <c r="G39" t="s">
        <v>180</v>
      </c>
      <c r="H39" s="197">
        <v>44413</v>
      </c>
    </row>
    <row r="40" spans="1:8" x14ac:dyDescent="0.25">
      <c r="A40">
        <v>39</v>
      </c>
      <c r="B40" t="s">
        <v>178</v>
      </c>
      <c r="C40">
        <v>19</v>
      </c>
      <c r="D40">
        <v>2</v>
      </c>
      <c r="E40">
        <v>0.2</v>
      </c>
      <c r="F40" t="s">
        <v>179</v>
      </c>
      <c r="G40" t="s">
        <v>180</v>
      </c>
      <c r="H40" s="197">
        <v>44413</v>
      </c>
    </row>
    <row r="41" spans="1:8" x14ac:dyDescent="0.25">
      <c r="A41">
        <v>40</v>
      </c>
      <c r="B41" t="s">
        <v>178</v>
      </c>
      <c r="C41">
        <v>42.9</v>
      </c>
      <c r="D41">
        <v>2</v>
      </c>
      <c r="E41">
        <v>0.9</v>
      </c>
      <c r="F41" t="s">
        <v>179</v>
      </c>
      <c r="G41" t="s">
        <v>180</v>
      </c>
      <c r="H41" s="197">
        <v>44413</v>
      </c>
    </row>
    <row r="42" spans="1:8" x14ac:dyDescent="0.25">
      <c r="A42">
        <v>41</v>
      </c>
      <c r="B42" t="s">
        <v>178</v>
      </c>
      <c r="C42">
        <v>30.2</v>
      </c>
      <c r="D42">
        <v>2</v>
      </c>
      <c r="E42">
        <v>0.45</v>
      </c>
      <c r="F42" t="s">
        <v>179</v>
      </c>
      <c r="G42" t="s">
        <v>180</v>
      </c>
      <c r="H42" s="197">
        <v>44413</v>
      </c>
    </row>
    <row r="43" spans="1:8" x14ac:dyDescent="0.25">
      <c r="A43">
        <v>42</v>
      </c>
      <c r="B43" t="s">
        <v>178</v>
      </c>
      <c r="C43">
        <v>28.5</v>
      </c>
      <c r="D43">
        <v>2</v>
      </c>
      <c r="E43">
        <v>0.4</v>
      </c>
      <c r="F43" t="s">
        <v>179</v>
      </c>
      <c r="G43" t="s">
        <v>180</v>
      </c>
      <c r="H43" s="197">
        <v>44413</v>
      </c>
    </row>
    <row r="44" spans="1:8" x14ac:dyDescent="0.25">
      <c r="A44">
        <v>43</v>
      </c>
      <c r="B44" t="s">
        <v>181</v>
      </c>
      <c r="C44">
        <v>45.2</v>
      </c>
      <c r="D44">
        <v>2</v>
      </c>
      <c r="E44">
        <v>1.2</v>
      </c>
      <c r="F44" t="s">
        <v>179</v>
      </c>
      <c r="G44" t="s">
        <v>180</v>
      </c>
      <c r="H44" s="197">
        <v>44413</v>
      </c>
    </row>
    <row r="45" spans="1:8" x14ac:dyDescent="0.25">
      <c r="A45">
        <v>44</v>
      </c>
      <c r="B45" t="s">
        <v>181</v>
      </c>
      <c r="C45">
        <v>31.2</v>
      </c>
      <c r="D45">
        <v>2</v>
      </c>
      <c r="E45">
        <v>0.5</v>
      </c>
      <c r="F45" t="s">
        <v>179</v>
      </c>
      <c r="G45" t="s">
        <v>180</v>
      </c>
      <c r="H45" s="197">
        <v>44413</v>
      </c>
    </row>
    <row r="46" spans="1:8" x14ac:dyDescent="0.25">
      <c r="A46">
        <v>45</v>
      </c>
      <c r="B46" t="s">
        <v>181</v>
      </c>
      <c r="C46">
        <v>30.1</v>
      </c>
      <c r="D46">
        <v>2</v>
      </c>
      <c r="E46">
        <v>0.4</v>
      </c>
      <c r="F46" t="s">
        <v>179</v>
      </c>
      <c r="G46" t="s">
        <v>180</v>
      </c>
      <c r="H46" s="197">
        <v>44413</v>
      </c>
    </row>
    <row r="47" spans="1:8" x14ac:dyDescent="0.25">
      <c r="A47">
        <v>46</v>
      </c>
      <c r="B47" t="s">
        <v>178</v>
      </c>
      <c r="C47">
        <v>80</v>
      </c>
      <c r="D47">
        <v>2</v>
      </c>
      <c r="E47">
        <v>3.1</v>
      </c>
      <c r="F47" t="s">
        <v>179</v>
      </c>
      <c r="G47" t="s">
        <v>180</v>
      </c>
      <c r="H47" s="197">
        <v>44413</v>
      </c>
    </row>
    <row r="48" spans="1:8" x14ac:dyDescent="0.25">
      <c r="A48">
        <v>47</v>
      </c>
      <c r="B48" t="s">
        <v>178</v>
      </c>
      <c r="C48">
        <v>21</v>
      </c>
      <c r="D48">
        <v>2</v>
      </c>
      <c r="E48">
        <v>0.25</v>
      </c>
      <c r="F48" t="s">
        <v>179</v>
      </c>
      <c r="G48" t="s">
        <v>180</v>
      </c>
      <c r="H48" s="197">
        <v>44413</v>
      </c>
    </row>
    <row r="49" spans="1:8" x14ac:dyDescent="0.25">
      <c r="A49">
        <v>48</v>
      </c>
      <c r="B49" t="s">
        <v>181</v>
      </c>
      <c r="C49">
        <v>49.1</v>
      </c>
      <c r="D49">
        <v>2</v>
      </c>
      <c r="E49">
        <v>1.45</v>
      </c>
      <c r="F49" t="s">
        <v>179</v>
      </c>
      <c r="G49" t="s">
        <v>180</v>
      </c>
      <c r="H49" s="197">
        <v>44413</v>
      </c>
    </row>
    <row r="50" spans="1:8" x14ac:dyDescent="0.25">
      <c r="A50">
        <v>49</v>
      </c>
      <c r="B50" t="s">
        <v>181</v>
      </c>
      <c r="C50">
        <v>78.099999999999994</v>
      </c>
      <c r="D50">
        <v>2</v>
      </c>
      <c r="E50">
        <v>3.9</v>
      </c>
      <c r="F50" t="s">
        <v>179</v>
      </c>
      <c r="G50" t="s">
        <v>180</v>
      </c>
      <c r="H50" s="197">
        <v>44413</v>
      </c>
    </row>
    <row r="51" spans="1:8" x14ac:dyDescent="0.25">
      <c r="A51">
        <v>50</v>
      </c>
      <c r="B51" t="s">
        <v>178</v>
      </c>
      <c r="C51">
        <v>29.1</v>
      </c>
      <c r="D51">
        <v>2</v>
      </c>
      <c r="E51">
        <v>0.45</v>
      </c>
      <c r="F51" t="s">
        <v>179</v>
      </c>
      <c r="G51" t="s">
        <v>180</v>
      </c>
      <c r="H51" s="197">
        <v>44413</v>
      </c>
    </row>
    <row r="52" spans="1:8" x14ac:dyDescent="0.25">
      <c r="A52">
        <v>51</v>
      </c>
      <c r="B52" t="s">
        <v>181</v>
      </c>
      <c r="C52">
        <v>33.1</v>
      </c>
      <c r="D52">
        <v>2</v>
      </c>
      <c r="E52">
        <v>0.6</v>
      </c>
      <c r="F52" t="s">
        <v>179</v>
      </c>
      <c r="G52" t="s">
        <v>180</v>
      </c>
      <c r="H52" s="197">
        <v>44413</v>
      </c>
    </row>
    <row r="53" spans="1:8" x14ac:dyDescent="0.25">
      <c r="A53">
        <v>52</v>
      </c>
      <c r="B53" t="s">
        <v>181</v>
      </c>
      <c r="C53">
        <v>45.1</v>
      </c>
      <c r="D53">
        <v>2</v>
      </c>
      <c r="E53">
        <v>1.2</v>
      </c>
      <c r="F53" t="s">
        <v>179</v>
      </c>
      <c r="G53" t="s">
        <v>180</v>
      </c>
      <c r="H53" s="197">
        <v>44413</v>
      </c>
    </row>
    <row r="54" spans="1:8" x14ac:dyDescent="0.25">
      <c r="A54">
        <v>53</v>
      </c>
      <c r="B54" t="s">
        <v>181</v>
      </c>
      <c r="C54">
        <v>46.2</v>
      </c>
      <c r="D54">
        <v>2</v>
      </c>
      <c r="E54">
        <v>1.2</v>
      </c>
      <c r="F54" t="s">
        <v>179</v>
      </c>
      <c r="G54" t="s">
        <v>180</v>
      </c>
      <c r="H54" s="197">
        <v>44413</v>
      </c>
    </row>
    <row r="55" spans="1:8" x14ac:dyDescent="0.25">
      <c r="A55">
        <v>54</v>
      </c>
      <c r="B55" t="s">
        <v>178</v>
      </c>
      <c r="C55">
        <v>62</v>
      </c>
      <c r="D55">
        <v>2</v>
      </c>
      <c r="E55">
        <v>1.85</v>
      </c>
      <c r="F55" t="s">
        <v>179</v>
      </c>
      <c r="G55" t="s">
        <v>180</v>
      </c>
      <c r="H55" s="197">
        <v>44413</v>
      </c>
    </row>
    <row r="56" spans="1:8" x14ac:dyDescent="0.25">
      <c r="A56">
        <v>55</v>
      </c>
      <c r="B56" t="s">
        <v>178</v>
      </c>
      <c r="C56">
        <v>46.1</v>
      </c>
      <c r="D56">
        <v>2</v>
      </c>
      <c r="E56">
        <v>1.1000000000000001</v>
      </c>
      <c r="F56" t="s">
        <v>179</v>
      </c>
      <c r="G56" t="s">
        <v>180</v>
      </c>
      <c r="H56" s="197">
        <v>44413</v>
      </c>
    </row>
    <row r="57" spans="1:8" x14ac:dyDescent="0.25">
      <c r="A57">
        <v>56</v>
      </c>
      <c r="B57" t="s">
        <v>178</v>
      </c>
      <c r="C57">
        <v>47.5</v>
      </c>
      <c r="D57">
        <v>2</v>
      </c>
      <c r="E57">
        <v>1.2</v>
      </c>
      <c r="F57" t="s">
        <v>179</v>
      </c>
      <c r="G57" t="s">
        <v>180</v>
      </c>
      <c r="H57" s="197">
        <v>44413</v>
      </c>
    </row>
    <row r="58" spans="1:8" x14ac:dyDescent="0.25">
      <c r="A58">
        <v>57</v>
      </c>
      <c r="B58" t="s">
        <v>181</v>
      </c>
      <c r="C58">
        <v>35.1</v>
      </c>
      <c r="D58">
        <v>2</v>
      </c>
      <c r="E58">
        <v>0.7</v>
      </c>
      <c r="F58" t="s">
        <v>179</v>
      </c>
      <c r="G58" t="s">
        <v>180</v>
      </c>
      <c r="H58" s="197">
        <v>44413</v>
      </c>
    </row>
    <row r="59" spans="1:8" x14ac:dyDescent="0.25">
      <c r="A59">
        <v>58</v>
      </c>
      <c r="B59" t="s">
        <v>181</v>
      </c>
      <c r="C59">
        <v>28.2</v>
      </c>
      <c r="D59">
        <v>2</v>
      </c>
      <c r="E59">
        <v>0.35</v>
      </c>
      <c r="F59" t="s">
        <v>179</v>
      </c>
      <c r="G59" t="s">
        <v>180</v>
      </c>
      <c r="H59" s="197">
        <v>44413</v>
      </c>
    </row>
    <row r="60" spans="1:8" x14ac:dyDescent="0.25">
      <c r="A60">
        <v>59</v>
      </c>
      <c r="B60" t="s">
        <v>181</v>
      </c>
      <c r="C60">
        <v>34.4</v>
      </c>
      <c r="D60">
        <v>2</v>
      </c>
      <c r="E60">
        <v>0.6</v>
      </c>
      <c r="F60" t="s">
        <v>179</v>
      </c>
      <c r="G60" t="s">
        <v>180</v>
      </c>
      <c r="H60" s="197">
        <v>44413</v>
      </c>
    </row>
    <row r="61" spans="1:8" x14ac:dyDescent="0.25">
      <c r="A61">
        <v>60</v>
      </c>
      <c r="B61" t="s">
        <v>181</v>
      </c>
      <c r="C61">
        <v>29.3</v>
      </c>
      <c r="D61">
        <v>2</v>
      </c>
      <c r="E61">
        <v>0.4</v>
      </c>
      <c r="F61" t="s">
        <v>179</v>
      </c>
      <c r="G61" t="s">
        <v>180</v>
      </c>
      <c r="H61" s="197">
        <v>44413</v>
      </c>
    </row>
    <row r="62" spans="1:8" x14ac:dyDescent="0.25">
      <c r="A62">
        <v>61</v>
      </c>
      <c r="B62" t="s">
        <v>181</v>
      </c>
      <c r="C62">
        <v>50</v>
      </c>
      <c r="D62">
        <v>2</v>
      </c>
      <c r="E62">
        <v>1.45</v>
      </c>
      <c r="F62" t="s">
        <v>179</v>
      </c>
      <c r="G62" t="s">
        <v>180</v>
      </c>
      <c r="H62" s="197">
        <v>44413</v>
      </c>
    </row>
    <row r="63" spans="1:8" x14ac:dyDescent="0.25">
      <c r="A63">
        <v>62</v>
      </c>
      <c r="B63" t="s">
        <v>181</v>
      </c>
      <c r="C63">
        <v>38.4</v>
      </c>
      <c r="D63">
        <v>2</v>
      </c>
      <c r="E63">
        <v>0.8</v>
      </c>
      <c r="F63" t="s">
        <v>179</v>
      </c>
      <c r="G63" t="s">
        <v>180</v>
      </c>
      <c r="H63" s="197">
        <v>44413</v>
      </c>
    </row>
    <row r="64" spans="1:8" x14ac:dyDescent="0.25">
      <c r="A64">
        <v>63</v>
      </c>
      <c r="B64" t="s">
        <v>178</v>
      </c>
      <c r="C64">
        <v>51</v>
      </c>
      <c r="D64">
        <v>2</v>
      </c>
      <c r="E64">
        <v>1.35</v>
      </c>
      <c r="F64" t="s">
        <v>179</v>
      </c>
      <c r="G64" t="s">
        <v>180</v>
      </c>
      <c r="H64" s="197">
        <v>44413</v>
      </c>
    </row>
    <row r="65" spans="1:8" x14ac:dyDescent="0.25">
      <c r="A65">
        <v>64</v>
      </c>
      <c r="B65" t="s">
        <v>178</v>
      </c>
      <c r="C65">
        <v>41.2</v>
      </c>
      <c r="D65">
        <v>2</v>
      </c>
      <c r="E65">
        <v>0.9</v>
      </c>
      <c r="F65" t="s">
        <v>179</v>
      </c>
      <c r="G65" t="s">
        <v>180</v>
      </c>
      <c r="H65" s="197">
        <v>44413</v>
      </c>
    </row>
    <row r="66" spans="1:8" x14ac:dyDescent="0.25">
      <c r="A66">
        <v>65</v>
      </c>
      <c r="B66" t="s">
        <v>178</v>
      </c>
      <c r="C66">
        <v>38.9</v>
      </c>
      <c r="D66">
        <v>2</v>
      </c>
      <c r="E66">
        <v>0.7</v>
      </c>
      <c r="F66" t="s">
        <v>179</v>
      </c>
      <c r="G66" t="s">
        <v>180</v>
      </c>
      <c r="H66" s="197">
        <v>44413</v>
      </c>
    </row>
    <row r="67" spans="1:8" x14ac:dyDescent="0.25">
      <c r="A67">
        <v>66</v>
      </c>
      <c r="B67" t="s">
        <v>178</v>
      </c>
      <c r="C67">
        <v>37.200000000000003</v>
      </c>
      <c r="D67">
        <v>2</v>
      </c>
      <c r="E67">
        <v>0.7</v>
      </c>
      <c r="F67" t="s">
        <v>179</v>
      </c>
      <c r="G67" t="s">
        <v>180</v>
      </c>
      <c r="H67" s="197">
        <v>44413</v>
      </c>
    </row>
    <row r="68" spans="1:8" x14ac:dyDescent="0.25">
      <c r="A68">
        <v>67</v>
      </c>
      <c r="B68" t="s">
        <v>178</v>
      </c>
      <c r="C68">
        <v>46.1</v>
      </c>
      <c r="D68">
        <v>2</v>
      </c>
      <c r="E68">
        <v>1.1000000000000001</v>
      </c>
      <c r="F68" t="s">
        <v>179</v>
      </c>
      <c r="G68" t="s">
        <v>180</v>
      </c>
      <c r="H68" s="197">
        <v>44413</v>
      </c>
    </row>
    <row r="69" spans="1:8" x14ac:dyDescent="0.25">
      <c r="A69">
        <v>68</v>
      </c>
      <c r="B69" t="s">
        <v>178</v>
      </c>
      <c r="C69">
        <v>36.1</v>
      </c>
      <c r="D69">
        <v>2</v>
      </c>
      <c r="E69">
        <v>0.6</v>
      </c>
      <c r="F69" t="s">
        <v>179</v>
      </c>
      <c r="G69" t="s">
        <v>180</v>
      </c>
      <c r="H69" s="197">
        <v>44413</v>
      </c>
    </row>
    <row r="70" spans="1:8" x14ac:dyDescent="0.25">
      <c r="A70">
        <v>69</v>
      </c>
      <c r="B70" t="s">
        <v>181</v>
      </c>
      <c r="C70">
        <v>35.200000000000003</v>
      </c>
      <c r="D70">
        <v>2</v>
      </c>
      <c r="E70">
        <v>0.7</v>
      </c>
      <c r="F70" t="s">
        <v>179</v>
      </c>
      <c r="G70" t="s">
        <v>180</v>
      </c>
      <c r="H70" s="197">
        <v>44413</v>
      </c>
    </row>
    <row r="71" spans="1:8" x14ac:dyDescent="0.25">
      <c r="A71">
        <v>70</v>
      </c>
      <c r="B71" t="s">
        <v>181</v>
      </c>
      <c r="C71">
        <v>17.2</v>
      </c>
      <c r="D71">
        <v>2</v>
      </c>
      <c r="E71">
        <v>0.1</v>
      </c>
      <c r="F71" t="s">
        <v>179</v>
      </c>
      <c r="G71" t="s">
        <v>180</v>
      </c>
      <c r="H71" s="197">
        <v>44413</v>
      </c>
    </row>
    <row r="72" spans="1:8" x14ac:dyDescent="0.25">
      <c r="A72">
        <v>71</v>
      </c>
      <c r="B72" t="s">
        <v>178</v>
      </c>
      <c r="C72">
        <v>40</v>
      </c>
      <c r="D72">
        <v>2</v>
      </c>
      <c r="E72">
        <v>0.8</v>
      </c>
      <c r="F72" t="s">
        <v>179</v>
      </c>
      <c r="G72" t="s">
        <v>180</v>
      </c>
      <c r="H72" s="197">
        <v>44413</v>
      </c>
    </row>
    <row r="73" spans="1:8" x14ac:dyDescent="0.25">
      <c r="A73">
        <v>72</v>
      </c>
      <c r="B73" t="s">
        <v>178</v>
      </c>
      <c r="C73">
        <v>41.1</v>
      </c>
      <c r="D73">
        <v>2</v>
      </c>
      <c r="E73">
        <v>0.9</v>
      </c>
      <c r="F73" t="s">
        <v>179</v>
      </c>
      <c r="G73" t="s">
        <v>180</v>
      </c>
      <c r="H73" s="197">
        <v>44413</v>
      </c>
    </row>
    <row r="74" spans="1:8" x14ac:dyDescent="0.25">
      <c r="A74">
        <v>73</v>
      </c>
      <c r="B74" t="s">
        <v>178</v>
      </c>
      <c r="C74">
        <v>32</v>
      </c>
      <c r="D74">
        <v>2</v>
      </c>
      <c r="E74">
        <v>0.5</v>
      </c>
      <c r="F74" t="s">
        <v>179</v>
      </c>
      <c r="G74" t="s">
        <v>180</v>
      </c>
      <c r="H74" s="197">
        <v>44413</v>
      </c>
    </row>
    <row r="75" spans="1:8" x14ac:dyDescent="0.25">
      <c r="A75">
        <v>74</v>
      </c>
      <c r="B75" t="s">
        <v>178</v>
      </c>
      <c r="C75">
        <v>52.2</v>
      </c>
      <c r="D75">
        <v>2</v>
      </c>
      <c r="E75">
        <v>1.35</v>
      </c>
      <c r="F75" t="s">
        <v>179</v>
      </c>
      <c r="G75" t="s">
        <v>180</v>
      </c>
      <c r="H75" s="197">
        <v>44413</v>
      </c>
    </row>
    <row r="76" spans="1:8" x14ac:dyDescent="0.25">
      <c r="A76">
        <v>75</v>
      </c>
      <c r="B76" t="s">
        <v>181</v>
      </c>
      <c r="C76">
        <v>55.5</v>
      </c>
      <c r="D76">
        <v>2</v>
      </c>
      <c r="E76">
        <v>1.9</v>
      </c>
      <c r="F76" t="s">
        <v>179</v>
      </c>
      <c r="G76" t="s">
        <v>180</v>
      </c>
      <c r="H76" s="197">
        <v>44413</v>
      </c>
    </row>
    <row r="77" spans="1:8" x14ac:dyDescent="0.25">
      <c r="A77">
        <v>76</v>
      </c>
      <c r="B77" t="s">
        <v>181</v>
      </c>
      <c r="C77">
        <v>24.1</v>
      </c>
      <c r="D77">
        <v>2</v>
      </c>
      <c r="E77">
        <v>0.25</v>
      </c>
      <c r="F77" t="s">
        <v>179</v>
      </c>
      <c r="G77" t="s">
        <v>180</v>
      </c>
      <c r="H77" s="197">
        <v>44413</v>
      </c>
    </row>
    <row r="78" spans="1:8" x14ac:dyDescent="0.25">
      <c r="A78">
        <v>77</v>
      </c>
      <c r="B78" t="s">
        <v>181</v>
      </c>
      <c r="C78">
        <v>64.2</v>
      </c>
      <c r="D78">
        <v>2</v>
      </c>
      <c r="E78">
        <v>2.5</v>
      </c>
      <c r="F78" t="s">
        <v>179</v>
      </c>
      <c r="G78" t="s">
        <v>180</v>
      </c>
      <c r="H78" s="197">
        <v>44413</v>
      </c>
    </row>
    <row r="79" spans="1:8" x14ac:dyDescent="0.25">
      <c r="A79">
        <v>78</v>
      </c>
      <c r="B79" t="s">
        <v>181</v>
      </c>
      <c r="C79">
        <v>71</v>
      </c>
      <c r="D79">
        <v>2</v>
      </c>
      <c r="E79">
        <v>3.3</v>
      </c>
      <c r="F79" t="s">
        <v>179</v>
      </c>
      <c r="G79" t="s">
        <v>180</v>
      </c>
      <c r="H79" s="197">
        <v>44413</v>
      </c>
    </row>
    <row r="80" spans="1:8" x14ac:dyDescent="0.25">
      <c r="A80">
        <v>79</v>
      </c>
      <c r="B80" t="s">
        <v>181</v>
      </c>
      <c r="C80">
        <v>31.3</v>
      </c>
      <c r="D80">
        <v>2</v>
      </c>
      <c r="E80">
        <v>0.5</v>
      </c>
      <c r="F80" t="s">
        <v>179</v>
      </c>
      <c r="G80" t="s">
        <v>180</v>
      </c>
      <c r="H80" s="197">
        <v>44413</v>
      </c>
    </row>
    <row r="81" spans="1:8" x14ac:dyDescent="0.25">
      <c r="A81">
        <v>80</v>
      </c>
      <c r="B81" t="s">
        <v>181</v>
      </c>
      <c r="C81">
        <v>40.5</v>
      </c>
      <c r="D81">
        <v>2</v>
      </c>
      <c r="E81">
        <v>0.9</v>
      </c>
      <c r="F81" t="s">
        <v>179</v>
      </c>
      <c r="G81" t="s">
        <v>180</v>
      </c>
      <c r="H81" s="197">
        <v>44413</v>
      </c>
    </row>
    <row r="82" spans="1:8" x14ac:dyDescent="0.25">
      <c r="A82">
        <v>81</v>
      </c>
      <c r="B82" t="s">
        <v>181</v>
      </c>
      <c r="C82">
        <v>28.9</v>
      </c>
      <c r="D82">
        <v>2</v>
      </c>
      <c r="E82">
        <v>0.35</v>
      </c>
      <c r="F82" t="s">
        <v>179</v>
      </c>
      <c r="G82" t="s">
        <v>180</v>
      </c>
      <c r="H82" s="197">
        <v>44413</v>
      </c>
    </row>
    <row r="83" spans="1:8" x14ac:dyDescent="0.25">
      <c r="A83">
        <v>82</v>
      </c>
      <c r="B83" t="s">
        <v>181</v>
      </c>
      <c r="C83">
        <v>52.2</v>
      </c>
      <c r="D83">
        <v>2</v>
      </c>
      <c r="E83">
        <v>1.6</v>
      </c>
      <c r="F83" t="s">
        <v>179</v>
      </c>
      <c r="G83" t="s">
        <v>180</v>
      </c>
      <c r="H83" s="197">
        <v>44413</v>
      </c>
    </row>
    <row r="84" spans="1:8" x14ac:dyDescent="0.25">
      <c r="A84">
        <v>83</v>
      </c>
      <c r="B84" t="s">
        <v>178</v>
      </c>
      <c r="C84">
        <v>43.8</v>
      </c>
      <c r="D84">
        <v>2</v>
      </c>
      <c r="E84">
        <v>1</v>
      </c>
      <c r="F84" t="s">
        <v>179</v>
      </c>
      <c r="G84" t="s">
        <v>180</v>
      </c>
      <c r="H84" s="197">
        <v>44413</v>
      </c>
    </row>
    <row r="85" spans="1:8" x14ac:dyDescent="0.25">
      <c r="A85">
        <v>84</v>
      </c>
      <c r="B85" t="s">
        <v>178</v>
      </c>
      <c r="C85">
        <v>36.1</v>
      </c>
      <c r="D85">
        <v>2</v>
      </c>
      <c r="E85">
        <v>0.6</v>
      </c>
      <c r="F85" t="s">
        <v>179</v>
      </c>
      <c r="G85" t="s">
        <v>180</v>
      </c>
      <c r="H85" s="197">
        <v>44413</v>
      </c>
    </row>
    <row r="86" spans="1:8" x14ac:dyDescent="0.25">
      <c r="A86">
        <v>85</v>
      </c>
      <c r="B86" t="s">
        <v>178</v>
      </c>
      <c r="C86">
        <v>40</v>
      </c>
      <c r="D86">
        <v>2</v>
      </c>
      <c r="E86">
        <v>0.8</v>
      </c>
      <c r="F86" t="s">
        <v>179</v>
      </c>
      <c r="G86" t="s">
        <v>180</v>
      </c>
      <c r="H86" s="197">
        <v>44413</v>
      </c>
    </row>
    <row r="87" spans="1:8" x14ac:dyDescent="0.25">
      <c r="A87">
        <v>86</v>
      </c>
      <c r="B87" t="s">
        <v>178</v>
      </c>
      <c r="C87">
        <v>42</v>
      </c>
      <c r="D87">
        <v>2</v>
      </c>
      <c r="E87">
        <v>0.9</v>
      </c>
      <c r="F87" t="s">
        <v>179</v>
      </c>
      <c r="G87" t="s">
        <v>180</v>
      </c>
      <c r="H87" s="197">
        <v>44413</v>
      </c>
    </row>
    <row r="88" spans="1:8" x14ac:dyDescent="0.25">
      <c r="A88">
        <v>87</v>
      </c>
      <c r="B88" t="s">
        <v>178</v>
      </c>
      <c r="C88">
        <v>28.8</v>
      </c>
      <c r="D88">
        <v>2</v>
      </c>
      <c r="E88">
        <v>0.4</v>
      </c>
      <c r="F88" t="s">
        <v>179</v>
      </c>
      <c r="G88" t="s">
        <v>180</v>
      </c>
      <c r="H88" s="197">
        <v>44413</v>
      </c>
    </row>
    <row r="89" spans="1:8" x14ac:dyDescent="0.25">
      <c r="A89">
        <v>88</v>
      </c>
      <c r="B89" t="s">
        <v>178</v>
      </c>
      <c r="C89">
        <v>36</v>
      </c>
      <c r="D89">
        <v>2</v>
      </c>
      <c r="E89">
        <v>0.6</v>
      </c>
      <c r="F89" t="s">
        <v>179</v>
      </c>
      <c r="G89" t="s">
        <v>180</v>
      </c>
      <c r="H89" s="197">
        <v>44413</v>
      </c>
    </row>
    <row r="90" spans="1:8" x14ac:dyDescent="0.25">
      <c r="A90">
        <v>89</v>
      </c>
      <c r="B90" t="s">
        <v>178</v>
      </c>
      <c r="C90">
        <v>47.1</v>
      </c>
      <c r="D90">
        <v>2</v>
      </c>
      <c r="E90">
        <v>1.2</v>
      </c>
      <c r="F90" t="s">
        <v>179</v>
      </c>
      <c r="G90" t="s">
        <v>180</v>
      </c>
      <c r="H90" s="197">
        <v>44413</v>
      </c>
    </row>
    <row r="91" spans="1:8" x14ac:dyDescent="0.25">
      <c r="A91">
        <v>90</v>
      </c>
      <c r="B91" t="s">
        <v>178</v>
      </c>
      <c r="C91">
        <v>43.3</v>
      </c>
      <c r="D91">
        <v>2</v>
      </c>
      <c r="E91">
        <v>1</v>
      </c>
      <c r="F91" t="s">
        <v>179</v>
      </c>
      <c r="G91" t="s">
        <v>180</v>
      </c>
      <c r="H91" s="197">
        <v>44413</v>
      </c>
    </row>
    <row r="92" spans="1:8" x14ac:dyDescent="0.25">
      <c r="A92">
        <v>91</v>
      </c>
      <c r="B92" t="s">
        <v>178</v>
      </c>
      <c r="C92">
        <v>32</v>
      </c>
      <c r="D92">
        <v>2</v>
      </c>
      <c r="E92">
        <v>0.5</v>
      </c>
      <c r="F92" t="s">
        <v>179</v>
      </c>
      <c r="G92" t="s">
        <v>180</v>
      </c>
      <c r="H92" s="197">
        <v>44413</v>
      </c>
    </row>
    <row r="93" spans="1:8" x14ac:dyDescent="0.25">
      <c r="A93">
        <v>92</v>
      </c>
      <c r="B93" t="s">
        <v>181</v>
      </c>
      <c r="C93">
        <v>35</v>
      </c>
      <c r="D93">
        <v>2</v>
      </c>
      <c r="E93">
        <v>0.7</v>
      </c>
      <c r="F93" t="s">
        <v>179</v>
      </c>
      <c r="G93" t="s">
        <v>180</v>
      </c>
      <c r="H93" s="197">
        <v>44413</v>
      </c>
    </row>
    <row r="94" spans="1:8" x14ac:dyDescent="0.25">
      <c r="A94">
        <v>93</v>
      </c>
      <c r="B94" t="s">
        <v>181</v>
      </c>
      <c r="C94">
        <v>30.7</v>
      </c>
      <c r="D94">
        <v>2</v>
      </c>
      <c r="E94">
        <v>0.4</v>
      </c>
      <c r="F94" t="s">
        <v>179</v>
      </c>
      <c r="G94" t="s">
        <v>180</v>
      </c>
      <c r="H94" s="197">
        <v>44413</v>
      </c>
    </row>
    <row r="95" spans="1:8" x14ac:dyDescent="0.25">
      <c r="A95">
        <v>94</v>
      </c>
      <c r="B95" t="s">
        <v>181</v>
      </c>
      <c r="C95">
        <v>39</v>
      </c>
      <c r="D95">
        <v>2</v>
      </c>
      <c r="E95">
        <v>0.9</v>
      </c>
      <c r="F95" t="s">
        <v>179</v>
      </c>
      <c r="G95" t="s">
        <v>180</v>
      </c>
      <c r="H95" s="197">
        <v>44413</v>
      </c>
    </row>
    <row r="96" spans="1:8" x14ac:dyDescent="0.25">
      <c r="A96">
        <v>95</v>
      </c>
      <c r="B96" t="s">
        <v>181</v>
      </c>
      <c r="C96">
        <v>36</v>
      </c>
      <c r="D96">
        <v>2</v>
      </c>
      <c r="E96">
        <v>0.7</v>
      </c>
      <c r="F96" t="s">
        <v>179</v>
      </c>
      <c r="G96" t="s">
        <v>180</v>
      </c>
      <c r="H96" s="197">
        <v>44413</v>
      </c>
    </row>
    <row r="97" spans="1:8" x14ac:dyDescent="0.25">
      <c r="A97">
        <v>96</v>
      </c>
      <c r="B97" t="s">
        <v>178</v>
      </c>
      <c r="C97">
        <v>54</v>
      </c>
      <c r="D97">
        <v>2</v>
      </c>
      <c r="E97">
        <v>1.45</v>
      </c>
      <c r="F97" t="s">
        <v>179</v>
      </c>
      <c r="G97" t="s">
        <v>180</v>
      </c>
      <c r="H97" s="197">
        <v>44413</v>
      </c>
    </row>
    <row r="98" spans="1:8" x14ac:dyDescent="0.25">
      <c r="A98">
        <v>97</v>
      </c>
      <c r="B98" t="s">
        <v>181</v>
      </c>
      <c r="C98">
        <v>26.2</v>
      </c>
      <c r="D98">
        <v>2</v>
      </c>
      <c r="E98">
        <v>0.3</v>
      </c>
      <c r="F98" t="s">
        <v>179</v>
      </c>
      <c r="G98" t="s">
        <v>180</v>
      </c>
      <c r="H98" s="197">
        <v>44413</v>
      </c>
    </row>
    <row r="99" spans="1:8" x14ac:dyDescent="0.25">
      <c r="A99">
        <v>98</v>
      </c>
      <c r="B99" t="s">
        <v>181</v>
      </c>
      <c r="C99">
        <v>27.1</v>
      </c>
      <c r="D99">
        <v>2</v>
      </c>
      <c r="E99">
        <v>0.35</v>
      </c>
      <c r="F99" t="s">
        <v>179</v>
      </c>
      <c r="G99" t="s">
        <v>180</v>
      </c>
      <c r="H99" s="197">
        <v>44413</v>
      </c>
    </row>
    <row r="100" spans="1:8" x14ac:dyDescent="0.25">
      <c r="A100">
        <v>99</v>
      </c>
      <c r="B100" t="s">
        <v>178</v>
      </c>
      <c r="C100">
        <v>27.2</v>
      </c>
      <c r="D100">
        <v>2</v>
      </c>
      <c r="E100">
        <v>0.4</v>
      </c>
      <c r="F100" t="s">
        <v>179</v>
      </c>
      <c r="G100" t="s">
        <v>180</v>
      </c>
      <c r="H100" s="197">
        <v>44413</v>
      </c>
    </row>
    <row r="101" spans="1:8" x14ac:dyDescent="0.25">
      <c r="A101">
        <v>100</v>
      </c>
      <c r="B101" t="s">
        <v>178</v>
      </c>
      <c r="C101">
        <v>44.2</v>
      </c>
      <c r="D101">
        <v>2</v>
      </c>
      <c r="E101">
        <v>1</v>
      </c>
      <c r="F101" t="s">
        <v>179</v>
      </c>
      <c r="G101" t="s">
        <v>180</v>
      </c>
      <c r="H101" s="197">
        <v>44413</v>
      </c>
    </row>
    <row r="102" spans="1:8" x14ac:dyDescent="0.25">
      <c r="A102">
        <v>101</v>
      </c>
      <c r="B102" t="s">
        <v>178</v>
      </c>
      <c r="C102">
        <v>66.900000000000006</v>
      </c>
      <c r="D102">
        <v>2</v>
      </c>
      <c r="E102">
        <v>2.0499999999999998</v>
      </c>
      <c r="F102" t="s">
        <v>179</v>
      </c>
      <c r="G102" t="s">
        <v>180</v>
      </c>
      <c r="H102" s="197">
        <v>44413</v>
      </c>
    </row>
    <row r="103" spans="1:8" x14ac:dyDescent="0.25">
      <c r="A103">
        <v>102</v>
      </c>
      <c r="B103" t="s">
        <v>178</v>
      </c>
      <c r="C103">
        <v>33.5</v>
      </c>
      <c r="D103">
        <v>2</v>
      </c>
      <c r="E103">
        <v>0.55000000000000004</v>
      </c>
      <c r="F103" t="s">
        <v>179</v>
      </c>
      <c r="G103" t="s">
        <v>180</v>
      </c>
      <c r="H103" s="197">
        <v>44413</v>
      </c>
    </row>
    <row r="104" spans="1:8" x14ac:dyDescent="0.25">
      <c r="A104">
        <v>103</v>
      </c>
      <c r="B104" t="s">
        <v>178</v>
      </c>
      <c r="C104">
        <v>46.3</v>
      </c>
      <c r="D104">
        <v>2</v>
      </c>
      <c r="E104">
        <v>1.1000000000000001</v>
      </c>
      <c r="F104" t="s">
        <v>179</v>
      </c>
      <c r="G104" t="s">
        <v>180</v>
      </c>
      <c r="H104" s="197">
        <v>44413</v>
      </c>
    </row>
    <row r="105" spans="1:8" x14ac:dyDescent="0.25">
      <c r="A105">
        <v>104</v>
      </c>
      <c r="B105" t="s">
        <v>178</v>
      </c>
      <c r="C105">
        <v>52.2</v>
      </c>
      <c r="D105">
        <v>2</v>
      </c>
      <c r="E105">
        <v>1.35</v>
      </c>
      <c r="F105" t="s">
        <v>179</v>
      </c>
      <c r="G105" t="s">
        <v>180</v>
      </c>
      <c r="H105" s="197">
        <v>44413</v>
      </c>
    </row>
    <row r="106" spans="1:8" x14ac:dyDescent="0.25">
      <c r="A106">
        <v>105</v>
      </c>
      <c r="B106" t="s">
        <v>178</v>
      </c>
      <c r="C106">
        <v>53.1</v>
      </c>
      <c r="D106">
        <v>2</v>
      </c>
      <c r="E106">
        <v>1.45</v>
      </c>
      <c r="F106" t="s">
        <v>179</v>
      </c>
      <c r="G106" t="s">
        <v>180</v>
      </c>
      <c r="H106" s="197">
        <v>44413</v>
      </c>
    </row>
    <row r="107" spans="1:8" x14ac:dyDescent="0.25">
      <c r="A107">
        <v>106</v>
      </c>
      <c r="B107" t="s">
        <v>181</v>
      </c>
      <c r="C107">
        <v>26.1</v>
      </c>
      <c r="D107">
        <v>2</v>
      </c>
      <c r="E107">
        <v>0.3</v>
      </c>
      <c r="F107" t="s">
        <v>179</v>
      </c>
      <c r="G107" t="s">
        <v>180</v>
      </c>
      <c r="H107" s="197">
        <v>44413</v>
      </c>
    </row>
    <row r="108" spans="1:8" x14ac:dyDescent="0.25">
      <c r="A108">
        <v>107</v>
      </c>
      <c r="B108" t="s">
        <v>178</v>
      </c>
      <c r="C108">
        <v>40.299999999999997</v>
      </c>
      <c r="D108">
        <v>2</v>
      </c>
      <c r="E108">
        <v>0.8</v>
      </c>
      <c r="F108" t="s">
        <v>179</v>
      </c>
      <c r="G108" t="s">
        <v>180</v>
      </c>
      <c r="H108" s="197">
        <v>44413</v>
      </c>
    </row>
    <row r="109" spans="1:8" x14ac:dyDescent="0.25">
      <c r="A109">
        <v>108</v>
      </c>
      <c r="B109" t="s">
        <v>181</v>
      </c>
      <c r="C109">
        <v>23</v>
      </c>
      <c r="D109">
        <v>2</v>
      </c>
      <c r="E109">
        <v>0.25</v>
      </c>
      <c r="F109" t="s">
        <v>179</v>
      </c>
      <c r="G109" t="s">
        <v>180</v>
      </c>
      <c r="H109" s="197">
        <v>44413</v>
      </c>
    </row>
    <row r="110" spans="1:8" x14ac:dyDescent="0.25">
      <c r="A110">
        <v>109</v>
      </c>
      <c r="B110" t="s">
        <v>181</v>
      </c>
      <c r="C110">
        <v>47.1</v>
      </c>
      <c r="D110">
        <v>2</v>
      </c>
      <c r="E110">
        <v>1.3</v>
      </c>
      <c r="F110" t="s">
        <v>179</v>
      </c>
      <c r="G110" t="s">
        <v>180</v>
      </c>
      <c r="H110" s="197">
        <v>44413</v>
      </c>
    </row>
    <row r="111" spans="1:8" x14ac:dyDescent="0.25">
      <c r="A111">
        <v>110</v>
      </c>
      <c r="B111" t="s">
        <v>178</v>
      </c>
      <c r="C111">
        <v>38.1</v>
      </c>
      <c r="D111">
        <v>2</v>
      </c>
      <c r="E111">
        <v>0.7</v>
      </c>
      <c r="F111" t="s">
        <v>179</v>
      </c>
      <c r="G111" t="s">
        <v>180</v>
      </c>
      <c r="H111" s="197">
        <v>44413</v>
      </c>
    </row>
    <row r="112" spans="1:8" x14ac:dyDescent="0.25">
      <c r="A112">
        <v>111</v>
      </c>
      <c r="B112" t="s">
        <v>181</v>
      </c>
      <c r="C112">
        <v>31.5</v>
      </c>
      <c r="D112">
        <v>2</v>
      </c>
      <c r="E112">
        <v>0.5</v>
      </c>
      <c r="F112" t="s">
        <v>179</v>
      </c>
      <c r="G112" t="s">
        <v>180</v>
      </c>
      <c r="H112" s="197">
        <v>44413</v>
      </c>
    </row>
    <row r="113" spans="1:8" x14ac:dyDescent="0.25">
      <c r="A113">
        <v>112</v>
      </c>
      <c r="B113" t="s">
        <v>181</v>
      </c>
      <c r="C113">
        <v>22</v>
      </c>
      <c r="D113">
        <v>2</v>
      </c>
      <c r="E113">
        <v>0.2</v>
      </c>
      <c r="F113" t="s">
        <v>179</v>
      </c>
      <c r="G113" t="s">
        <v>180</v>
      </c>
      <c r="H113" s="197">
        <v>44413</v>
      </c>
    </row>
    <row r="114" spans="1:8" x14ac:dyDescent="0.25">
      <c r="A114">
        <v>113</v>
      </c>
      <c r="B114" t="s">
        <v>178</v>
      </c>
      <c r="C114">
        <v>44.1</v>
      </c>
      <c r="D114">
        <v>2</v>
      </c>
      <c r="E114">
        <v>1</v>
      </c>
      <c r="F114" t="s">
        <v>179</v>
      </c>
      <c r="G114" t="s">
        <v>180</v>
      </c>
      <c r="H114" s="197">
        <v>44413</v>
      </c>
    </row>
    <row r="115" spans="1:8" x14ac:dyDescent="0.25">
      <c r="A115">
        <v>114</v>
      </c>
      <c r="B115" t="s">
        <v>178</v>
      </c>
      <c r="C115">
        <v>38.9</v>
      </c>
      <c r="D115">
        <v>2</v>
      </c>
      <c r="E115">
        <v>0.7</v>
      </c>
      <c r="F115" t="s">
        <v>179</v>
      </c>
      <c r="G115" t="s">
        <v>180</v>
      </c>
      <c r="H115" s="197">
        <v>44413</v>
      </c>
    </row>
    <row r="116" spans="1:8" x14ac:dyDescent="0.25">
      <c r="A116">
        <v>115</v>
      </c>
      <c r="B116" t="s">
        <v>178</v>
      </c>
      <c r="C116">
        <v>22.3</v>
      </c>
      <c r="D116">
        <v>2</v>
      </c>
      <c r="E116">
        <v>0.25</v>
      </c>
      <c r="F116" t="s">
        <v>179</v>
      </c>
      <c r="G116" t="s">
        <v>180</v>
      </c>
      <c r="H116" s="197">
        <v>44413</v>
      </c>
    </row>
    <row r="117" spans="1:8" x14ac:dyDescent="0.25">
      <c r="A117">
        <v>116</v>
      </c>
      <c r="B117" t="s">
        <v>178</v>
      </c>
      <c r="C117">
        <v>34</v>
      </c>
      <c r="D117">
        <v>2</v>
      </c>
      <c r="E117">
        <v>0.55000000000000004</v>
      </c>
      <c r="F117" t="s">
        <v>179</v>
      </c>
      <c r="G117" t="s">
        <v>180</v>
      </c>
      <c r="H117" s="197">
        <v>44413</v>
      </c>
    </row>
    <row r="118" spans="1:8" x14ac:dyDescent="0.25">
      <c r="A118">
        <v>117</v>
      </c>
      <c r="B118" t="s">
        <v>181</v>
      </c>
      <c r="C118">
        <v>22.1</v>
      </c>
      <c r="D118">
        <v>2</v>
      </c>
      <c r="E118">
        <v>0.2</v>
      </c>
      <c r="F118" t="s">
        <v>179</v>
      </c>
      <c r="G118" t="s">
        <v>180</v>
      </c>
      <c r="H118" s="197">
        <v>44413</v>
      </c>
    </row>
    <row r="119" spans="1:8" x14ac:dyDescent="0.25">
      <c r="A119">
        <v>118</v>
      </c>
      <c r="B119" t="s">
        <v>181</v>
      </c>
      <c r="C119">
        <v>38.6</v>
      </c>
      <c r="D119">
        <v>2</v>
      </c>
      <c r="E119">
        <v>0.8</v>
      </c>
      <c r="F119" t="s">
        <v>179</v>
      </c>
      <c r="G119" t="s">
        <v>180</v>
      </c>
      <c r="H119" s="197">
        <v>44413</v>
      </c>
    </row>
    <row r="120" spans="1:8" x14ac:dyDescent="0.25">
      <c r="A120">
        <v>119</v>
      </c>
      <c r="B120" t="s">
        <v>181</v>
      </c>
      <c r="C120">
        <v>71.3</v>
      </c>
      <c r="D120">
        <v>2</v>
      </c>
      <c r="E120">
        <v>3.3</v>
      </c>
      <c r="F120" t="s">
        <v>179</v>
      </c>
      <c r="G120" t="s">
        <v>180</v>
      </c>
      <c r="H120" s="197">
        <v>44413</v>
      </c>
    </row>
    <row r="121" spans="1:8" x14ac:dyDescent="0.25">
      <c r="A121">
        <v>120</v>
      </c>
      <c r="B121" t="s">
        <v>181</v>
      </c>
      <c r="C121">
        <v>45.2</v>
      </c>
      <c r="D121">
        <v>2</v>
      </c>
      <c r="E121">
        <v>1.2</v>
      </c>
      <c r="F121" t="s">
        <v>179</v>
      </c>
      <c r="G121" t="s">
        <v>180</v>
      </c>
      <c r="H121" s="197">
        <v>44413</v>
      </c>
    </row>
    <row r="122" spans="1:8" x14ac:dyDescent="0.25">
      <c r="A122">
        <v>121</v>
      </c>
      <c r="B122" t="s">
        <v>181</v>
      </c>
      <c r="C122">
        <v>54</v>
      </c>
      <c r="D122">
        <v>2</v>
      </c>
      <c r="E122">
        <v>1.75</v>
      </c>
      <c r="F122" t="s">
        <v>179</v>
      </c>
      <c r="G122" t="s">
        <v>180</v>
      </c>
      <c r="H122" s="197">
        <v>44413</v>
      </c>
    </row>
    <row r="123" spans="1:8" x14ac:dyDescent="0.25">
      <c r="A123">
        <v>122</v>
      </c>
      <c r="B123" t="s">
        <v>181</v>
      </c>
      <c r="C123">
        <v>51.1</v>
      </c>
      <c r="D123">
        <v>2</v>
      </c>
      <c r="E123">
        <v>1.6</v>
      </c>
      <c r="F123" t="s">
        <v>179</v>
      </c>
      <c r="G123" t="s">
        <v>180</v>
      </c>
      <c r="H123" s="197">
        <v>44413</v>
      </c>
    </row>
    <row r="124" spans="1:8" x14ac:dyDescent="0.25">
      <c r="A124">
        <v>123</v>
      </c>
      <c r="B124" t="s">
        <v>178</v>
      </c>
      <c r="C124">
        <v>75.400000000000006</v>
      </c>
      <c r="D124">
        <v>2</v>
      </c>
      <c r="E124">
        <v>2.8</v>
      </c>
      <c r="F124" t="s">
        <v>179</v>
      </c>
      <c r="G124" t="s">
        <v>180</v>
      </c>
      <c r="H124" s="197">
        <v>44413</v>
      </c>
    </row>
    <row r="125" spans="1:8" x14ac:dyDescent="0.25">
      <c r="A125">
        <v>124</v>
      </c>
      <c r="B125" t="s">
        <v>181</v>
      </c>
      <c r="C125">
        <v>39.5</v>
      </c>
      <c r="D125">
        <v>2</v>
      </c>
      <c r="E125">
        <v>0.9</v>
      </c>
      <c r="F125" t="s">
        <v>179</v>
      </c>
      <c r="G125" t="s">
        <v>180</v>
      </c>
      <c r="H125" s="197">
        <v>44413</v>
      </c>
    </row>
    <row r="126" spans="1:8" x14ac:dyDescent="0.25">
      <c r="A126">
        <v>125</v>
      </c>
      <c r="B126" t="s">
        <v>181</v>
      </c>
      <c r="C126">
        <v>20.100000000000001</v>
      </c>
      <c r="D126">
        <v>2</v>
      </c>
      <c r="E126">
        <v>0.15</v>
      </c>
      <c r="F126" t="s">
        <v>179</v>
      </c>
      <c r="G126" t="s">
        <v>180</v>
      </c>
      <c r="H126" s="197">
        <v>44413</v>
      </c>
    </row>
    <row r="127" spans="1:8" x14ac:dyDescent="0.25">
      <c r="A127">
        <v>126</v>
      </c>
      <c r="B127" t="s">
        <v>181</v>
      </c>
      <c r="C127">
        <v>22</v>
      </c>
      <c r="D127">
        <v>2</v>
      </c>
      <c r="E127">
        <v>0.2</v>
      </c>
      <c r="F127" t="s">
        <v>179</v>
      </c>
      <c r="G127" t="s">
        <v>180</v>
      </c>
      <c r="H127" s="197">
        <v>44413</v>
      </c>
    </row>
    <row r="128" spans="1:8" x14ac:dyDescent="0.25">
      <c r="A128">
        <v>127</v>
      </c>
      <c r="B128" t="s">
        <v>181</v>
      </c>
      <c r="C128">
        <v>25.4</v>
      </c>
      <c r="D128">
        <v>2</v>
      </c>
      <c r="E128">
        <v>0.3</v>
      </c>
      <c r="F128" t="s">
        <v>179</v>
      </c>
      <c r="G128" t="s">
        <v>180</v>
      </c>
      <c r="H128" s="197">
        <v>44413</v>
      </c>
    </row>
    <row r="129" spans="1:8" x14ac:dyDescent="0.25">
      <c r="A129">
        <v>128</v>
      </c>
      <c r="B129" t="s">
        <v>181</v>
      </c>
      <c r="C129">
        <v>27.2</v>
      </c>
      <c r="D129">
        <v>2</v>
      </c>
      <c r="E129">
        <v>0.35</v>
      </c>
      <c r="F129" t="s">
        <v>179</v>
      </c>
      <c r="G129" t="s">
        <v>180</v>
      </c>
      <c r="H129" s="197">
        <v>44413</v>
      </c>
    </row>
    <row r="130" spans="1:8" x14ac:dyDescent="0.25">
      <c r="A130">
        <v>129</v>
      </c>
      <c r="B130" t="s">
        <v>178</v>
      </c>
      <c r="C130">
        <v>29</v>
      </c>
      <c r="D130">
        <v>2</v>
      </c>
      <c r="E130">
        <v>0.45</v>
      </c>
      <c r="F130" t="s">
        <v>179</v>
      </c>
      <c r="G130" t="s">
        <v>180</v>
      </c>
      <c r="H130" s="197">
        <v>44413</v>
      </c>
    </row>
    <row r="131" spans="1:8" x14ac:dyDescent="0.25">
      <c r="A131">
        <v>130</v>
      </c>
      <c r="B131" t="s">
        <v>181</v>
      </c>
      <c r="C131">
        <v>54</v>
      </c>
      <c r="D131">
        <v>2</v>
      </c>
      <c r="E131">
        <v>1.75</v>
      </c>
      <c r="F131" t="s">
        <v>179</v>
      </c>
      <c r="G131" t="s">
        <v>180</v>
      </c>
      <c r="H131" s="197">
        <v>44413</v>
      </c>
    </row>
    <row r="132" spans="1:8" x14ac:dyDescent="0.25">
      <c r="A132">
        <v>131</v>
      </c>
      <c r="B132" t="s">
        <v>181</v>
      </c>
      <c r="C132">
        <v>53.1</v>
      </c>
      <c r="D132">
        <v>2</v>
      </c>
      <c r="E132">
        <v>1.75</v>
      </c>
      <c r="F132" t="s">
        <v>179</v>
      </c>
      <c r="G132" t="s">
        <v>180</v>
      </c>
      <c r="H132" s="197">
        <v>44413</v>
      </c>
    </row>
    <row r="133" spans="1:8" x14ac:dyDescent="0.25">
      <c r="A133">
        <v>132</v>
      </c>
      <c r="B133" t="s">
        <v>178</v>
      </c>
      <c r="C133">
        <v>46.9</v>
      </c>
      <c r="D133">
        <v>2</v>
      </c>
      <c r="E133">
        <v>1.1000000000000001</v>
      </c>
      <c r="F133" t="s">
        <v>179</v>
      </c>
      <c r="G133" t="s">
        <v>180</v>
      </c>
      <c r="H133" s="197">
        <v>44413</v>
      </c>
    </row>
    <row r="134" spans="1:8" x14ac:dyDescent="0.25">
      <c r="A134">
        <v>133</v>
      </c>
      <c r="B134" t="s">
        <v>178</v>
      </c>
      <c r="C134">
        <v>56.1</v>
      </c>
      <c r="D134">
        <v>2</v>
      </c>
      <c r="E134">
        <v>1.55</v>
      </c>
      <c r="F134" t="s">
        <v>179</v>
      </c>
      <c r="G134" t="s">
        <v>180</v>
      </c>
      <c r="H134" s="197">
        <v>44413</v>
      </c>
    </row>
    <row r="135" spans="1:8" x14ac:dyDescent="0.25">
      <c r="A135">
        <v>134</v>
      </c>
      <c r="B135" t="s">
        <v>181</v>
      </c>
      <c r="C135">
        <v>80</v>
      </c>
      <c r="D135">
        <v>2</v>
      </c>
      <c r="E135">
        <v>4.0999999999999996</v>
      </c>
      <c r="F135" t="s">
        <v>179</v>
      </c>
      <c r="G135" t="s">
        <v>180</v>
      </c>
      <c r="H135" s="197">
        <v>44413</v>
      </c>
    </row>
    <row r="136" spans="1:8" x14ac:dyDescent="0.25">
      <c r="A136">
        <v>135</v>
      </c>
      <c r="B136" t="s">
        <v>178</v>
      </c>
      <c r="C136">
        <v>30.9</v>
      </c>
      <c r="D136">
        <v>2</v>
      </c>
      <c r="E136">
        <v>0.45</v>
      </c>
      <c r="F136" t="s">
        <v>179</v>
      </c>
      <c r="G136" t="s">
        <v>180</v>
      </c>
      <c r="H136" s="197">
        <v>44413</v>
      </c>
    </row>
    <row r="137" spans="1:8" x14ac:dyDescent="0.25">
      <c r="A137">
        <v>136</v>
      </c>
      <c r="B137" t="s">
        <v>178</v>
      </c>
      <c r="C137">
        <v>27.3</v>
      </c>
      <c r="D137">
        <v>2</v>
      </c>
      <c r="E137">
        <v>0.4</v>
      </c>
      <c r="F137" t="s">
        <v>179</v>
      </c>
      <c r="G137" t="s">
        <v>180</v>
      </c>
      <c r="H137" s="197">
        <v>44413</v>
      </c>
    </row>
    <row r="138" spans="1:8" x14ac:dyDescent="0.25">
      <c r="A138">
        <v>137</v>
      </c>
      <c r="B138" t="s">
        <v>178</v>
      </c>
      <c r="C138">
        <v>38.200000000000003</v>
      </c>
      <c r="D138">
        <v>2</v>
      </c>
      <c r="E138">
        <v>0.7</v>
      </c>
      <c r="F138" t="s">
        <v>179</v>
      </c>
      <c r="G138" t="s">
        <v>180</v>
      </c>
      <c r="H138" s="197">
        <v>44413</v>
      </c>
    </row>
    <row r="139" spans="1:8" x14ac:dyDescent="0.25">
      <c r="A139">
        <v>138</v>
      </c>
      <c r="B139" t="s">
        <v>178</v>
      </c>
      <c r="C139">
        <v>37</v>
      </c>
      <c r="D139">
        <v>2</v>
      </c>
      <c r="E139">
        <v>0.7</v>
      </c>
      <c r="F139" t="s">
        <v>179</v>
      </c>
      <c r="G139" t="s">
        <v>180</v>
      </c>
      <c r="H139" s="197">
        <v>44413</v>
      </c>
    </row>
    <row r="140" spans="1:8" x14ac:dyDescent="0.25">
      <c r="A140">
        <v>139</v>
      </c>
      <c r="B140" t="s">
        <v>178</v>
      </c>
      <c r="C140">
        <v>39</v>
      </c>
      <c r="D140">
        <v>2</v>
      </c>
      <c r="E140">
        <v>0.8</v>
      </c>
      <c r="F140" t="s">
        <v>179</v>
      </c>
      <c r="G140" t="s">
        <v>180</v>
      </c>
      <c r="H140" s="197">
        <v>44413</v>
      </c>
    </row>
    <row r="141" spans="1:8" x14ac:dyDescent="0.25">
      <c r="A141">
        <v>140</v>
      </c>
      <c r="B141" t="s">
        <v>178</v>
      </c>
      <c r="C141">
        <v>28.8</v>
      </c>
      <c r="D141">
        <v>2</v>
      </c>
      <c r="E141">
        <v>0.4</v>
      </c>
      <c r="F141" t="s">
        <v>179</v>
      </c>
      <c r="G141" t="s">
        <v>180</v>
      </c>
      <c r="H141" s="197">
        <v>44413</v>
      </c>
    </row>
    <row r="142" spans="1:8" x14ac:dyDescent="0.25">
      <c r="A142">
        <v>141</v>
      </c>
      <c r="B142" t="s">
        <v>178</v>
      </c>
      <c r="C142">
        <v>43</v>
      </c>
      <c r="D142">
        <v>2</v>
      </c>
      <c r="E142">
        <v>1</v>
      </c>
      <c r="F142" t="s">
        <v>179</v>
      </c>
      <c r="G142" t="s">
        <v>180</v>
      </c>
      <c r="H142" s="197">
        <v>44413</v>
      </c>
    </row>
    <row r="143" spans="1:8" x14ac:dyDescent="0.25">
      <c r="A143">
        <v>142</v>
      </c>
      <c r="B143" t="s">
        <v>178</v>
      </c>
      <c r="C143">
        <v>29.2</v>
      </c>
      <c r="D143">
        <v>2</v>
      </c>
      <c r="E143">
        <v>0.45</v>
      </c>
      <c r="F143" t="s">
        <v>179</v>
      </c>
      <c r="G143" t="s">
        <v>180</v>
      </c>
      <c r="H143" s="197">
        <v>44413</v>
      </c>
    </row>
    <row r="144" spans="1:8" x14ac:dyDescent="0.25">
      <c r="A144">
        <v>143</v>
      </c>
      <c r="B144" t="s">
        <v>178</v>
      </c>
      <c r="C144">
        <v>41.8</v>
      </c>
      <c r="D144">
        <v>2</v>
      </c>
      <c r="E144">
        <v>0.9</v>
      </c>
      <c r="F144" t="s">
        <v>179</v>
      </c>
      <c r="G144" t="s">
        <v>180</v>
      </c>
      <c r="H144" s="197">
        <v>44413</v>
      </c>
    </row>
    <row r="145" spans="1:8" x14ac:dyDescent="0.25">
      <c r="A145">
        <v>144</v>
      </c>
      <c r="B145" t="s">
        <v>178</v>
      </c>
      <c r="C145">
        <v>30.2</v>
      </c>
      <c r="D145">
        <v>2</v>
      </c>
      <c r="E145">
        <v>0.45</v>
      </c>
      <c r="F145" t="s">
        <v>179</v>
      </c>
      <c r="G145" t="s">
        <v>180</v>
      </c>
      <c r="H145" s="197">
        <v>44413</v>
      </c>
    </row>
    <row r="146" spans="1:8" x14ac:dyDescent="0.25">
      <c r="A146">
        <v>145</v>
      </c>
      <c r="B146" t="s">
        <v>178</v>
      </c>
      <c r="C146">
        <v>43.2</v>
      </c>
      <c r="D146">
        <v>2</v>
      </c>
      <c r="E146">
        <v>1</v>
      </c>
      <c r="F146" t="s">
        <v>179</v>
      </c>
      <c r="G146" t="s">
        <v>180</v>
      </c>
      <c r="H146" s="197">
        <v>44413</v>
      </c>
    </row>
    <row r="147" spans="1:8" x14ac:dyDescent="0.25">
      <c r="A147">
        <v>146</v>
      </c>
      <c r="B147" t="s">
        <v>178</v>
      </c>
      <c r="C147">
        <v>17.2</v>
      </c>
      <c r="D147">
        <v>2</v>
      </c>
      <c r="E147">
        <v>0.15</v>
      </c>
      <c r="F147" t="s">
        <v>179</v>
      </c>
      <c r="G147" t="s">
        <v>180</v>
      </c>
      <c r="H147" s="197">
        <v>44413</v>
      </c>
    </row>
    <row r="148" spans="1:8" x14ac:dyDescent="0.25">
      <c r="A148">
        <v>147</v>
      </c>
      <c r="B148" t="s">
        <v>178</v>
      </c>
      <c r="C148">
        <v>16.100000000000001</v>
      </c>
      <c r="D148">
        <v>2</v>
      </c>
      <c r="E148">
        <v>0.1</v>
      </c>
      <c r="F148" t="s">
        <v>179</v>
      </c>
      <c r="G148" t="s">
        <v>180</v>
      </c>
      <c r="H148" s="197">
        <v>44413</v>
      </c>
    </row>
    <row r="149" spans="1:8" x14ac:dyDescent="0.25">
      <c r="A149">
        <v>148</v>
      </c>
      <c r="B149" t="s">
        <v>178</v>
      </c>
      <c r="C149">
        <v>21</v>
      </c>
      <c r="D149">
        <v>2</v>
      </c>
      <c r="E149">
        <v>0.25</v>
      </c>
      <c r="F149" t="s">
        <v>179</v>
      </c>
      <c r="G149" t="s">
        <v>180</v>
      </c>
      <c r="H149" s="197">
        <v>44413</v>
      </c>
    </row>
    <row r="150" spans="1:8" x14ac:dyDescent="0.25">
      <c r="A150">
        <v>149</v>
      </c>
      <c r="B150" t="s">
        <v>178</v>
      </c>
      <c r="C150">
        <v>22</v>
      </c>
      <c r="D150">
        <v>2</v>
      </c>
      <c r="E150">
        <v>0.25</v>
      </c>
      <c r="F150" t="s">
        <v>179</v>
      </c>
      <c r="G150" t="s">
        <v>180</v>
      </c>
      <c r="H150" s="197">
        <v>44413</v>
      </c>
    </row>
    <row r="151" spans="1:8" x14ac:dyDescent="0.25">
      <c r="A151">
        <v>150</v>
      </c>
      <c r="B151" t="s">
        <v>178</v>
      </c>
      <c r="C151">
        <v>38.5</v>
      </c>
      <c r="D151">
        <v>2</v>
      </c>
      <c r="E151">
        <v>0.7</v>
      </c>
      <c r="F151" t="s">
        <v>179</v>
      </c>
      <c r="G151" t="s">
        <v>180</v>
      </c>
      <c r="H151" s="197">
        <v>44413</v>
      </c>
    </row>
    <row r="152" spans="1:8" x14ac:dyDescent="0.25">
      <c r="A152">
        <v>151</v>
      </c>
      <c r="B152" t="s">
        <v>178</v>
      </c>
      <c r="C152">
        <v>29.9</v>
      </c>
      <c r="D152">
        <v>2</v>
      </c>
      <c r="E152">
        <v>0.45</v>
      </c>
      <c r="F152" t="s">
        <v>179</v>
      </c>
      <c r="G152" t="s">
        <v>180</v>
      </c>
      <c r="H152" s="197">
        <v>44413</v>
      </c>
    </row>
    <row r="153" spans="1:8" x14ac:dyDescent="0.25">
      <c r="A153">
        <v>152</v>
      </c>
      <c r="B153" t="s">
        <v>178</v>
      </c>
      <c r="C153">
        <v>31.3</v>
      </c>
      <c r="D153">
        <v>2</v>
      </c>
      <c r="E153">
        <v>0.5</v>
      </c>
      <c r="F153" t="s">
        <v>179</v>
      </c>
      <c r="G153" t="s">
        <v>180</v>
      </c>
      <c r="H153" s="197">
        <v>44413</v>
      </c>
    </row>
    <row r="154" spans="1:8" x14ac:dyDescent="0.25">
      <c r="A154">
        <v>153</v>
      </c>
      <c r="B154" t="s">
        <v>181</v>
      </c>
      <c r="C154">
        <v>16.100000000000001</v>
      </c>
      <c r="D154">
        <v>2</v>
      </c>
      <c r="E154">
        <v>0.05</v>
      </c>
      <c r="F154" t="s">
        <v>179</v>
      </c>
      <c r="G154" t="s">
        <v>180</v>
      </c>
      <c r="H154" s="197">
        <v>44413</v>
      </c>
    </row>
    <row r="155" spans="1:8" x14ac:dyDescent="0.25">
      <c r="A155">
        <v>154</v>
      </c>
      <c r="B155" t="s">
        <v>178</v>
      </c>
      <c r="C155">
        <v>22.1</v>
      </c>
      <c r="D155">
        <v>2</v>
      </c>
      <c r="E155">
        <v>0.25</v>
      </c>
      <c r="F155" t="s">
        <v>179</v>
      </c>
      <c r="G155" t="s">
        <v>180</v>
      </c>
      <c r="H155" s="197">
        <v>44413</v>
      </c>
    </row>
    <row r="156" spans="1:8" x14ac:dyDescent="0.25">
      <c r="A156">
        <v>155</v>
      </c>
      <c r="B156" t="s">
        <v>178</v>
      </c>
      <c r="C156">
        <v>34.9</v>
      </c>
      <c r="D156">
        <v>2</v>
      </c>
      <c r="E156">
        <v>0.55000000000000004</v>
      </c>
      <c r="F156" t="s">
        <v>179</v>
      </c>
      <c r="G156" t="s">
        <v>180</v>
      </c>
      <c r="H156" s="197">
        <v>44413</v>
      </c>
    </row>
    <row r="157" spans="1:8" x14ac:dyDescent="0.25">
      <c r="A157">
        <v>156</v>
      </c>
      <c r="B157" t="s">
        <v>178</v>
      </c>
      <c r="C157">
        <v>34</v>
      </c>
      <c r="D157">
        <v>2</v>
      </c>
      <c r="E157">
        <v>0.55000000000000004</v>
      </c>
      <c r="F157" t="s">
        <v>179</v>
      </c>
      <c r="G157" t="s">
        <v>180</v>
      </c>
      <c r="H157" s="197">
        <v>44413</v>
      </c>
    </row>
    <row r="158" spans="1:8" x14ac:dyDescent="0.25">
      <c r="A158">
        <v>157</v>
      </c>
      <c r="B158" t="s">
        <v>178</v>
      </c>
      <c r="C158">
        <v>31.3</v>
      </c>
      <c r="D158">
        <v>2</v>
      </c>
      <c r="E158">
        <v>0.5</v>
      </c>
      <c r="F158" t="s">
        <v>179</v>
      </c>
      <c r="G158" t="s">
        <v>180</v>
      </c>
      <c r="H158" s="197">
        <v>44413</v>
      </c>
    </row>
    <row r="159" spans="1:8" x14ac:dyDescent="0.25">
      <c r="A159">
        <v>158</v>
      </c>
      <c r="B159" t="s">
        <v>178</v>
      </c>
      <c r="C159">
        <v>49.2</v>
      </c>
      <c r="D159">
        <v>2</v>
      </c>
      <c r="E159">
        <v>1.25</v>
      </c>
      <c r="F159" t="s">
        <v>179</v>
      </c>
      <c r="G159" t="s">
        <v>180</v>
      </c>
      <c r="H159" s="197">
        <v>44413</v>
      </c>
    </row>
    <row r="160" spans="1:8" x14ac:dyDescent="0.25">
      <c r="A160">
        <v>159</v>
      </c>
      <c r="B160" t="s">
        <v>178</v>
      </c>
      <c r="C160">
        <v>43.2</v>
      </c>
      <c r="D160">
        <v>2</v>
      </c>
      <c r="E160">
        <v>1</v>
      </c>
      <c r="F160" t="s">
        <v>179</v>
      </c>
      <c r="G160" t="s">
        <v>180</v>
      </c>
      <c r="H160" s="197">
        <v>44413</v>
      </c>
    </row>
    <row r="161" spans="1:13" x14ac:dyDescent="0.25">
      <c r="A161">
        <v>160</v>
      </c>
      <c r="B161" t="s">
        <v>178</v>
      </c>
      <c r="C161">
        <v>45.4</v>
      </c>
      <c r="D161">
        <v>2</v>
      </c>
      <c r="E161">
        <v>1.1000000000000001</v>
      </c>
      <c r="F161" t="s">
        <v>179</v>
      </c>
      <c r="G161" t="s">
        <v>180</v>
      </c>
      <c r="H161" s="197">
        <v>44413</v>
      </c>
    </row>
    <row r="162" spans="1:13" x14ac:dyDescent="0.25">
      <c r="A162">
        <v>161</v>
      </c>
      <c r="B162" t="s">
        <v>178</v>
      </c>
      <c r="C162">
        <v>45.2</v>
      </c>
      <c r="D162">
        <v>2</v>
      </c>
      <c r="E162">
        <v>1.1000000000000001</v>
      </c>
      <c r="F162" t="s">
        <v>179</v>
      </c>
      <c r="G162" t="s">
        <v>180</v>
      </c>
      <c r="H162" s="197">
        <v>44413</v>
      </c>
    </row>
    <row r="163" spans="1:13" x14ac:dyDescent="0.25">
      <c r="A163">
        <v>162</v>
      </c>
      <c r="B163" t="s">
        <v>181</v>
      </c>
      <c r="C163">
        <v>32.1</v>
      </c>
      <c r="D163">
        <v>2</v>
      </c>
      <c r="E163">
        <v>0.5</v>
      </c>
      <c r="F163" t="s">
        <v>179</v>
      </c>
      <c r="G163" t="s">
        <v>180</v>
      </c>
      <c r="H163" s="197">
        <v>44413</v>
      </c>
    </row>
    <row r="165" spans="1:13" x14ac:dyDescent="0.25">
      <c r="C165">
        <v>37.92839506</v>
      </c>
      <c r="E165">
        <v>140.94999999999999</v>
      </c>
    </row>
    <row r="167" spans="1:13" x14ac:dyDescent="0.25">
      <c r="J167" s="198" t="s">
        <v>182</v>
      </c>
      <c r="K167">
        <f>COUNTIF(B:B,"Lä  ")</f>
        <v>99</v>
      </c>
      <c r="M167" s="198" t="s">
        <v>184</v>
      </c>
    </row>
    <row r="168" spans="1:13" x14ac:dyDescent="0.25">
      <c r="J168" s="198" t="s">
        <v>183</v>
      </c>
      <c r="K168">
        <f>COUNTIF(B2:B163,"Fi  ")</f>
        <v>63</v>
      </c>
      <c r="M168" s="198"/>
    </row>
    <row r="169" spans="1:13" x14ac:dyDescent="0.25">
      <c r="J169" s="198" t="s">
        <v>185</v>
      </c>
    </row>
  </sheetData>
  <autoFilter ref="A1:H163"/>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Form1_Situation</vt:lpstr>
      <vt:lpstr>Form2</vt:lpstr>
      <vt:lpstr>Form 2 verso</vt:lpstr>
      <vt:lpstr>Kluppierung_Anzeichnung</vt:lpstr>
      <vt:lpstr>Foto</vt:lpstr>
      <vt:lpstr>Form 5</vt:lpstr>
      <vt:lpstr>Form_mit_Klimawandel</vt:lpstr>
      <vt:lpstr>Vollkluppierung_2021</vt:lpstr>
      <vt:lpstr>Foto!Druckbereich</vt:lpstr>
      <vt:lpstr>Kluppierung_Anzeichnung!Druckbereich</vt:lpstr>
    </vt:vector>
  </TitlesOfParts>
  <Company>Kantonale 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Kessler</dc:creator>
  <cp:lastModifiedBy>Mario WERLEN</cp:lastModifiedBy>
  <cp:lastPrinted>2010-04-29T12:05:10Z</cp:lastPrinted>
  <dcterms:created xsi:type="dcterms:W3CDTF">2006-12-13T11:30:50Z</dcterms:created>
  <dcterms:modified xsi:type="dcterms:W3CDTF">2025-01-21T16:13:47Z</dcterms:modified>
</cp:coreProperties>
</file>